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942" activeTab="0"/>
  </bookViews>
  <sheets>
    <sheet name="смета" sheetId="1" r:id="rId1"/>
  </sheets>
  <definedNames>
    <definedName name="_xlnm.Print_Titles" localSheetId="0">'смета'!$22:$24</definedName>
  </definedNames>
  <calcPr fullCalcOnLoad="1"/>
</workbook>
</file>

<file path=xl/sharedStrings.xml><?xml version="1.0" encoding="utf-8"?>
<sst xmlns="http://schemas.openxmlformats.org/spreadsheetml/2006/main" count="732" uniqueCount="222">
  <si>
    <t>2</t>
  </si>
  <si>
    <t>3</t>
  </si>
  <si>
    <t>4</t>
  </si>
  <si>
    <t>6</t>
  </si>
  <si>
    <t>5</t>
  </si>
  <si>
    <t>1</t>
  </si>
  <si>
    <t>Наименование показателя</t>
  </si>
  <si>
    <t>200</t>
  </si>
  <si>
    <t xml:space="preserve">               </t>
  </si>
  <si>
    <t>111</t>
  </si>
  <si>
    <t>07</t>
  </si>
  <si>
    <t>100</t>
  </si>
  <si>
    <t>112</t>
  </si>
  <si>
    <t>Закупка товаров, работ и услуг в сфере информационных технологий</t>
  </si>
  <si>
    <t>242</t>
  </si>
  <si>
    <t>244</t>
  </si>
  <si>
    <t>ИТОГО:</t>
  </si>
  <si>
    <t>Уплата налогов, сборов и иных платежей</t>
  </si>
  <si>
    <t>850</t>
  </si>
  <si>
    <t>02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</si>
  <si>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</si>
  <si>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</si>
  <si>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110</t>
  </si>
  <si>
    <t>Расходы на выплаты персоналу казенных учреждений</t>
  </si>
  <si>
    <t>Фонд оплаты труда казенных учреждений и страховые взносы</t>
  </si>
  <si>
    <t>Общее образование</t>
  </si>
  <si>
    <t>240</t>
  </si>
  <si>
    <t>Иные закупки товаров,работ и услуг для государственных нужд</t>
  </si>
  <si>
    <t xml:space="preserve"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 </t>
  </si>
  <si>
    <t xml:space="preserve">Уплата прочих  налогов, сборов и иных платежей </t>
  </si>
  <si>
    <t>Социальное обеспечение населения</t>
  </si>
  <si>
    <t>800</t>
  </si>
  <si>
    <t xml:space="preserve"> (подпись)</t>
  </si>
  <si>
    <t>Основное мероприятие: Обеспечение питанием обучающихся из малоимущих и многодетных семей</t>
  </si>
  <si>
    <t>Муниципальная программа "Развитие образования Братского района" на 2015-2018 годы</t>
  </si>
  <si>
    <t>Иные закупки товаров, работ и услуг для государственных нужд</t>
  </si>
  <si>
    <t>Молодёжная политика и оздоровление детей</t>
  </si>
  <si>
    <t>Иные выплаты персоналу казённых учреждений, за исключением фонда оплаты труда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</si>
  <si>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</t>
  </si>
  <si>
    <t>Иные бюджетные ассигнования</t>
  </si>
  <si>
    <t>8400000000</t>
  </si>
  <si>
    <t>8420000000</t>
  </si>
  <si>
    <t>8420400000</t>
  </si>
  <si>
    <t>8420473020</t>
  </si>
  <si>
    <t>8440000000</t>
  </si>
  <si>
    <t>8440400000</t>
  </si>
  <si>
    <t>8420100000</t>
  </si>
  <si>
    <t>8420119999</t>
  </si>
  <si>
    <t>8440200000</t>
  </si>
  <si>
    <t>8440219999</t>
  </si>
  <si>
    <t xml:space="preserve">Реализация направлений расходов основного мероприятия, подпрограммы муниципальной программы, а также по непрограммным направлениям расходов </t>
  </si>
  <si>
    <t>КОДЫ</t>
  </si>
  <si>
    <t>Дата</t>
  </si>
  <si>
    <t>по ОКПО</t>
  </si>
  <si>
    <t>по ОКЕИ</t>
  </si>
  <si>
    <t>8440473050</t>
  </si>
  <si>
    <t xml:space="preserve"> Основное мероприятие:Осуществление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</si>
  <si>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243</t>
  </si>
  <si>
    <t>119</t>
  </si>
  <si>
    <t>Закупка товаров,работ и услуг в целях капитального ремонта государственного (муниципального) имущества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</si>
  <si>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</si>
  <si>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</si>
  <si>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Основное мероприятие: Обеспечение деятельности муниципальных учреждений общего образования</t>
  </si>
  <si>
    <t>Реализация направлений расходов основного мероприятия, подпрограммы муниципальной программы, а также по непрограммным направлениям расходов</t>
  </si>
  <si>
    <t>852</t>
  </si>
  <si>
    <t>853</t>
  </si>
  <si>
    <t>Основное мероприятие: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</si>
  <si>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8500000000</t>
  </si>
  <si>
    <t>8520000000</t>
  </si>
  <si>
    <t>Основное мероприятие: Проведение мероприятий, направленных на здоровый образ жизни</t>
  </si>
  <si>
    <t>8520300000</t>
  </si>
  <si>
    <t>8520319999</t>
  </si>
  <si>
    <t>Молодежная политика и оздоровление детей</t>
  </si>
  <si>
    <t>целевой статьи</t>
  </si>
  <si>
    <t>вида расхода</t>
  </si>
  <si>
    <t>10</t>
  </si>
  <si>
    <t>03</t>
  </si>
  <si>
    <t>Подпрограмма "Комплексная безопасность на обьектах образования" на 2015-2018 годы</t>
  </si>
  <si>
    <t>8450000000</t>
  </si>
  <si>
    <t>8450100000</t>
  </si>
  <si>
    <t>Основное мероприятие:Обеспечение комплексной безопасности на обьектах образования</t>
  </si>
  <si>
    <t>8450119999</t>
  </si>
  <si>
    <t>Закупка товаров работ и услуг для государственных и( муниципальных) нужд</t>
  </si>
  <si>
    <t>Другие вопросы в области образования</t>
  </si>
  <si>
    <t>09</t>
  </si>
  <si>
    <t>Исполнение  судебных актов РФ и мировых соглашений по возмещению вреда причинненого в результате незаконных действий(бездействия) органов госуд.власти(государственных органов)местного самоуправления либо должныстных лиц этихорганов,а также в результате деятельности казенных учреждении.</t>
  </si>
  <si>
    <t>831</t>
  </si>
  <si>
    <t>973</t>
  </si>
  <si>
    <t>8420319999</t>
  </si>
  <si>
    <t>8420300000</t>
  </si>
  <si>
    <t>Основное мероприятие:Профессиональная подготовка,переподготовка и повышении квалификации</t>
  </si>
  <si>
    <t>Реализация направлении расходов основного мероприятия,подпрограммы муниципальной программы,а также по непрограмным направлениям расходов</t>
  </si>
  <si>
    <t>05</t>
  </si>
  <si>
    <t>8420219999</t>
  </si>
  <si>
    <t>8420200000</t>
  </si>
  <si>
    <t>Основное мероприятие :Проведение других мероприятий</t>
  </si>
  <si>
    <t>993</t>
  </si>
  <si>
    <t>Муниципальная программа "Развитие образования Братского района" на 2016-2021 годы</t>
  </si>
  <si>
    <t>Подпрограмма "Общее образование" на 2016-2021 годы"</t>
  </si>
  <si>
    <t xml:space="preserve">Подпрограмма "Отдых, оздоровление и занятость детей" на 2016-2021 </t>
  </si>
  <si>
    <t>Закупка товаров работ и услуг для государственных и (муниципальных) нужд</t>
  </si>
  <si>
    <t>Уплата налога на имущество организаций и земельного налога</t>
  </si>
  <si>
    <t>851</t>
  </si>
  <si>
    <t>Подпрограмма "Комплексная безопасность на обьектах образования" на 2016-2021 годы</t>
  </si>
  <si>
    <t>УТВЕРЖДАЮ</t>
  </si>
  <si>
    <t>7</t>
  </si>
  <si>
    <t>Муниципальная программа «Молодежь Братского района» на 2015-2020 годы</t>
  </si>
  <si>
    <t>Подпрограмма «Здоровый район - надежное будущее» на 2015-2020 годы</t>
  </si>
  <si>
    <t>Администрации МО "Братский район"</t>
  </si>
  <si>
    <t>Основное мероприятие: Профессиональная подготовка, переподготовка и повышение квалификации</t>
  </si>
  <si>
    <t>8450200000</t>
  </si>
  <si>
    <t>8450219999</t>
  </si>
  <si>
    <t>СОГЛАСОВАНО</t>
  </si>
  <si>
    <t xml:space="preserve">Директор 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</si>
  <si>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</si>
  <si>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</si>
  <si>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ГРБС; учреждения)</t>
  </si>
  <si>
    <t>МКОУ; учреждения)</t>
  </si>
  <si>
    <t>(подпись)                                                           (расшифровка подписи)</t>
  </si>
  <si>
    <t>Форма по ОКУД</t>
  </si>
  <si>
    <t>0501012</t>
  </si>
  <si>
    <t xml:space="preserve">Получатель бюджетных средств:     </t>
  </si>
  <si>
    <t>по Перечню (Реестру)</t>
  </si>
  <si>
    <t>Главный распорядитель бюджетных средств</t>
  </si>
  <si>
    <t>Управление образования Администрации МО "Братский район"</t>
  </si>
  <si>
    <t>по БК</t>
  </si>
  <si>
    <t>Наименование бюджета</t>
  </si>
  <si>
    <t>Бюджет Братского района</t>
  </si>
  <si>
    <t>по ОКТМО</t>
  </si>
  <si>
    <t>Единица измерения: тыс. руб.</t>
  </si>
  <si>
    <t>384</t>
  </si>
  <si>
    <t>Расходы, осуществляемые в целях обеспечения выполнения функций муниципальными казенными образовательными учреждениями, находящимися в ведении Управления образования АМО «Братский район», их обособленных (структурных) подразделений без прав юридического лица, а также Управления образования АМО</t>
  </si>
  <si>
    <t>Код по бюджетной классификации Российской Федерации</t>
  </si>
  <si>
    <t>Сумма изменения (+/-)</t>
  </si>
  <si>
    <t>код ГРБС</t>
  </si>
  <si>
    <t>раздела</t>
  </si>
  <si>
    <t>подраздела</t>
  </si>
  <si>
    <t>Сумма на текущий финансовый год</t>
  </si>
  <si>
    <t>Сумма на плановый     2021 год</t>
  </si>
  <si>
    <t>Главный бухгалтер</t>
  </si>
  <si>
    <t>главный бухгалтер</t>
  </si>
  <si>
    <t>Н.Н. Гарбузова</t>
  </si>
  <si>
    <t>(уполномоченное лицо)</t>
  </si>
  <si>
    <t xml:space="preserve"> (должность)</t>
  </si>
  <si>
    <t xml:space="preserve">                                      (расшифровка подписи)</t>
  </si>
  <si>
    <t>Исполнитель</t>
  </si>
  <si>
    <t>ведущий экономист</t>
  </si>
  <si>
    <t>Н.Г. Курсакова</t>
  </si>
  <si>
    <t xml:space="preserve">         (подпись)                               (расшифровка подписи)</t>
  </si>
  <si>
    <t>7000000000</t>
  </si>
  <si>
    <t>7020000000</t>
  </si>
  <si>
    <t>7020100000</t>
  </si>
  <si>
    <t>Начальник Управления образования</t>
  </si>
  <si>
    <t>Сумма на плановый     2022 год</t>
  </si>
  <si>
    <t>Муниципальная программа «Энергосбережение и повышение энергетической эффективности»</t>
  </si>
  <si>
    <t>Подпрограмма «Энергосбережение и повышение энергетической эффективности»</t>
  </si>
  <si>
    <t>Основное мероприятие: Организация учёта энергетических ресурсов и проведение мероприятий по снижению расхода тепловой, электрической энергии и воды в муниципальных организациях района</t>
  </si>
  <si>
    <t>8200000000</t>
  </si>
  <si>
    <t>8210000000</t>
  </si>
  <si>
    <t>8210100000</t>
  </si>
  <si>
    <t>8210119999</t>
  </si>
  <si>
    <t>Основное мероприятие: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</si>
  <si>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</si>
  <si>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8420600000</t>
  </si>
  <si>
    <t>84206S2976</t>
  </si>
  <si>
    <t>Основное мероприятие: Обеспечение бесплатным питьевым молоком обучающихся 1 – 4 классов муниципальных общеобразовательных организаций в Иркутской области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</si>
  <si>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</si>
  <si>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</si>
  <si>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</si>
  <si>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</si>
  <si>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8420700000</t>
  </si>
  <si>
    <t>84207S2957</t>
  </si>
  <si>
    <t>Основное мероприятие: Осуществление областных государственных полномочий по обеспечению бесплатным двухразовым питанием детей-инвалидов</t>
  </si>
  <si>
    <t>Осуществление областных государственных полномочий по обеспечению бесплатным двухразовым питанием детей-инвалидов</t>
  </si>
  <si>
    <t>8420900000</t>
  </si>
  <si>
    <t>8420973180</t>
  </si>
  <si>
    <t>Муниципальный проект «Финансовая поддержка семей при рождении детей»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</si>
  <si>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</si>
  <si>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844P100000</t>
  </si>
  <si>
    <t>844P173050</t>
  </si>
  <si>
    <t>Основное мероприятие: Реализация мероприятий по организации отдыха, оздоровления и занятости детей</t>
  </si>
  <si>
    <t>Молодежная политика</t>
  </si>
  <si>
    <t>8440100000</t>
  </si>
  <si>
    <t>8440119999</t>
  </si>
  <si>
    <t>Основное мероприятие «Организация отдыха детей в каникулярное время, оплата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области»</t>
  </si>
  <si>
    <t>Организация отдыха детей в каникулярное время, оплата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</si>
  <si>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8440300000</t>
  </si>
  <si>
    <t>84403S2080</t>
  </si>
  <si>
    <t>Муниципальная программа «Муниципальные финансы МО «Братский район»</t>
  </si>
  <si>
    <t>Подпрограмма «Повышение эффективности бюджетных расходов в МО "Братский район"</t>
  </si>
  <si>
    <t>Основное мероприятие: Снижение и (или) недопущение роста объема кредиторской задолженности по социально-значимым расходам</t>
  </si>
  <si>
    <t>Реализация мероприятий, направленных на улучшение показателей планирования и исполнения бюджета муниципального образования</t>
  </si>
  <si>
    <t>70201S2320</t>
  </si>
  <si>
    <t>Основное мероприятие: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 - июле 2019 года на территории Иркутской области</t>
  </si>
  <si>
    <t>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 - июле 2019 года на территории Иркутской области</t>
  </si>
  <si>
    <t>8440500000</t>
  </si>
  <si>
    <t>8440573170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</si>
  <si>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 (за счет средств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</si>
  <si>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</si>
  <si>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</si>
  <si>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8420172972</t>
  </si>
  <si>
    <t>Основное мероприятие: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</si>
  <si>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</si>
  <si>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8420800000</t>
  </si>
  <si>
    <t>84208L2551</t>
  </si>
  <si>
    <t>253D0570</t>
  </si>
  <si>
    <t xml:space="preserve">                                            А.А.Краснобаева</t>
  </si>
  <si>
    <t>МКОУ "Кобляковская СОШ"</t>
  </si>
  <si>
    <t xml:space="preserve">                                                Е.В.Ахметова</t>
  </si>
  <si>
    <r>
      <t xml:space="preserve">   " </t>
    </r>
    <r>
      <rPr>
        <u val="single"/>
        <sz val="12"/>
        <rFont val="Times New Roman"/>
        <family val="1"/>
      </rPr>
      <t xml:space="preserve"> 30  </t>
    </r>
    <r>
      <rPr>
        <sz val="12"/>
        <rFont val="Times New Roman"/>
        <family val="1"/>
      </rPr>
      <t xml:space="preserve"> "             </t>
    </r>
    <r>
      <rPr>
        <u val="single"/>
        <sz val="12"/>
        <rFont val="Times New Roman"/>
        <family val="1"/>
      </rPr>
      <t xml:space="preserve"> декабря             20 </t>
    </r>
    <r>
      <rPr>
        <sz val="12"/>
        <rFont val="Times New Roman"/>
        <family val="1"/>
      </rPr>
      <t xml:space="preserve"> г.</t>
    </r>
  </si>
  <si>
    <r>
      <t xml:space="preserve">  </t>
    </r>
    <r>
      <rPr>
        <u val="single"/>
        <sz val="12"/>
        <rFont val="Times New Roman"/>
        <family val="1"/>
      </rPr>
      <t xml:space="preserve"> "  30   "  </t>
    </r>
    <r>
      <rPr>
        <sz val="12"/>
        <rFont val="Times New Roman"/>
        <family val="1"/>
      </rPr>
      <t xml:space="preserve">           </t>
    </r>
    <r>
      <rPr>
        <u val="single"/>
        <sz val="12"/>
        <rFont val="Times New Roman"/>
        <family val="1"/>
      </rPr>
      <t xml:space="preserve"> декабря             2020  г.</t>
    </r>
  </si>
  <si>
    <t>БЮДЖЕТНАЯ СМЕТА НА 2021 ФИНАНСОВЫЙ ГОД</t>
  </si>
  <si>
    <r>
      <t>(НА ПЛАНОВЫЙ ПЕРИОД _</t>
    </r>
    <r>
      <rPr>
        <b/>
        <u val="single"/>
        <sz val="11"/>
        <rFont val="Times New Roman"/>
        <family val="1"/>
      </rPr>
      <t>2022</t>
    </r>
    <r>
      <rPr>
        <b/>
        <sz val="11"/>
        <rFont val="Times New Roman"/>
        <family val="1"/>
      </rPr>
      <t>_ И _</t>
    </r>
    <r>
      <rPr>
        <b/>
        <u val="single"/>
        <sz val="11"/>
        <rFont val="Times New Roman"/>
        <family val="1"/>
      </rPr>
      <t>2023</t>
    </r>
    <r>
      <rPr>
        <b/>
        <sz val="11"/>
        <rFont val="Times New Roman"/>
        <family val="1"/>
      </rPr>
      <t>_ ГОДОВ)</t>
    </r>
  </si>
  <si>
    <t xml:space="preserve">   "  30   "              декабря             2020  г.</t>
  </si>
  <si>
    <t>30.12.2020</t>
  </si>
  <si>
    <r>
      <t xml:space="preserve">" </t>
    </r>
    <r>
      <rPr>
        <u val="single"/>
        <sz val="12"/>
        <rFont val="Times New Roman"/>
        <family val="1"/>
      </rPr>
      <t xml:space="preserve"> 30 </t>
    </r>
    <r>
      <rPr>
        <sz val="12"/>
        <rFont val="Times New Roman"/>
        <family val="1"/>
      </rPr>
      <t xml:space="preserve"> "     </t>
    </r>
    <r>
      <rPr>
        <u val="single"/>
        <sz val="12"/>
        <rFont val="Times New Roman"/>
        <family val="1"/>
      </rPr>
      <t xml:space="preserve"> декабря             2020 </t>
    </r>
    <r>
      <rPr>
        <sz val="12"/>
        <rFont val="Times New Roman"/>
        <family val="1"/>
      </rPr>
      <t xml:space="preserve"> г.</t>
    </r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</si>
  <si>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 (софинансирование за счет средств местного бюджета)</t>
  </si>
  <si>
    <t>85203S2972</t>
  </si>
  <si>
    <t>Основное мероприятие: 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</si>
  <si>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8421000000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</si>
  <si>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</si>
  <si>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84210L3041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</si>
</sst>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?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justify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4" xfId="0" applyFont="1" applyFill="1" applyBorder="1" applyAlignment="1">
      <alignment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2" fillId="33" borderId="11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top"/>
    </xf>
    <xf numFmtId="0" fontId="13" fillId="33" borderId="0" xfId="0" applyFont="1" applyFill="1" applyAlignment="1">
      <alignment horizontal="center" vertical="top"/>
    </xf>
    <xf numFmtId="49" fontId="17" fillId="0" borderId="19" xfId="52" applyNumberFormat="1" applyFont="1" applyBorder="1" applyAlignment="1">
      <alignment horizontal="center" vertical="center"/>
      <protection/>
    </xf>
    <xf numFmtId="49" fontId="17" fillId="0" borderId="0" xfId="52" applyNumberFormat="1" applyFont="1" applyAlignment="1">
      <alignment horizontal="center"/>
      <protection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justify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9" fontId="17" fillId="33" borderId="22" xfId="52" applyNumberFormat="1" applyFont="1" applyFill="1" applyBorder="1" applyAlignment="1">
      <alignment horizontal="center" vertical="center"/>
      <protection/>
    </xf>
    <xf numFmtId="49" fontId="17" fillId="33" borderId="23" xfId="52" applyNumberFormat="1" applyFont="1" applyFill="1" applyBorder="1" applyAlignment="1">
      <alignment horizontal="center" vertical="center"/>
      <protection/>
    </xf>
    <xf numFmtId="49" fontId="17" fillId="33" borderId="24" xfId="52" applyNumberFormat="1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4" fillId="33" borderId="25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vertical="top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view="pageBreakPreview" zoomScale="82" zoomScaleNormal="87" zoomScaleSheetLayoutView="82" zoomScalePageLayoutView="0" workbookViewId="0" topLeftCell="A22">
      <selection activeCell="G43" sqref="G43"/>
    </sheetView>
  </sheetViews>
  <sheetFormatPr defaultColWidth="8.8515625" defaultRowHeight="12.75" outlineLevelRow="3"/>
  <cols>
    <col min="1" max="1" width="55.00390625" style="2" customWidth="1"/>
    <col min="2" max="2" width="8.28125" style="2" customWidth="1"/>
    <col min="3" max="3" width="9.00390625" style="2" customWidth="1"/>
    <col min="4" max="4" width="8.8515625" style="2" customWidth="1"/>
    <col min="5" max="5" width="13.140625" style="2" customWidth="1"/>
    <col min="6" max="6" width="12.28125" style="2" customWidth="1"/>
    <col min="7" max="7" width="14.140625" style="2" customWidth="1"/>
    <col min="8" max="8" width="14.57421875" style="2" customWidth="1"/>
    <col min="9" max="9" width="14.7109375" style="2" customWidth="1"/>
    <col min="10" max="28" width="15.7109375" style="2" customWidth="1"/>
    <col min="29" max="16384" width="8.8515625" style="2" customWidth="1"/>
  </cols>
  <sheetData>
    <row r="1" spans="1:9" ht="15.75">
      <c r="A1" s="53" t="s">
        <v>112</v>
      </c>
      <c r="B1" s="1"/>
      <c r="G1" s="128" t="s">
        <v>104</v>
      </c>
      <c r="H1" s="128"/>
      <c r="I1" s="128"/>
    </row>
    <row r="2" spans="1:9" ht="15.75">
      <c r="A2" s="42" t="s">
        <v>152</v>
      </c>
      <c r="B2" s="38"/>
      <c r="D2" s="3"/>
      <c r="E2" s="3"/>
      <c r="F2" s="3"/>
      <c r="G2" s="120" t="s">
        <v>113</v>
      </c>
      <c r="H2" s="120"/>
      <c r="I2" s="120"/>
    </row>
    <row r="3" spans="1:9" ht="24" customHeight="1">
      <c r="A3" s="54" t="s">
        <v>114</v>
      </c>
      <c r="C3" s="2" t="s">
        <v>8</v>
      </c>
      <c r="F3" s="2" t="s">
        <v>8</v>
      </c>
      <c r="G3" s="129" t="s">
        <v>115</v>
      </c>
      <c r="H3" s="129"/>
      <c r="I3" s="129"/>
    </row>
    <row r="4" spans="1:9" ht="15.75">
      <c r="A4" s="42" t="s">
        <v>108</v>
      </c>
      <c r="G4" s="120" t="s">
        <v>207</v>
      </c>
      <c r="H4" s="120"/>
      <c r="I4" s="120"/>
    </row>
    <row r="5" spans="1:9" s="49" customFormat="1" ht="12.75">
      <c r="A5" s="55" t="s">
        <v>116</v>
      </c>
      <c r="B5" s="48"/>
      <c r="G5" s="130" t="s">
        <v>117</v>
      </c>
      <c r="H5" s="130"/>
      <c r="I5" s="130"/>
    </row>
    <row r="6" spans="1:9" ht="15.75">
      <c r="A6" s="39" t="s">
        <v>208</v>
      </c>
      <c r="G6" s="120" t="s">
        <v>206</v>
      </c>
      <c r="H6" s="120"/>
      <c r="I6" s="120"/>
    </row>
    <row r="7" spans="1:9" ht="10.5" customHeight="1">
      <c r="A7" s="56" t="s">
        <v>118</v>
      </c>
      <c r="G7" s="134" t="s">
        <v>148</v>
      </c>
      <c r="H7" s="134"/>
      <c r="I7" s="134"/>
    </row>
    <row r="8" spans="1:9" ht="15.75">
      <c r="A8" s="7" t="s">
        <v>209</v>
      </c>
      <c r="G8" s="135" t="s">
        <v>210</v>
      </c>
      <c r="H8" s="135"/>
      <c r="I8" s="135"/>
    </row>
    <row r="9" ht="15.75">
      <c r="A9" s="56"/>
    </row>
    <row r="10" spans="1:9" ht="23.25" thickBot="1">
      <c r="A10" s="136"/>
      <c r="B10" s="136"/>
      <c r="C10" s="136"/>
      <c r="D10" s="136"/>
      <c r="E10" s="136"/>
      <c r="F10" s="136"/>
      <c r="G10" s="136"/>
      <c r="H10" s="136"/>
      <c r="I10" s="136"/>
    </row>
    <row r="11" spans="1:9" ht="15" customHeight="1" thickBot="1">
      <c r="A11" s="137" t="s">
        <v>211</v>
      </c>
      <c r="B11" s="137"/>
      <c r="C11" s="137"/>
      <c r="D11" s="137"/>
      <c r="E11" s="137"/>
      <c r="F11" s="137"/>
      <c r="G11" s="137"/>
      <c r="H11" s="57"/>
      <c r="I11" s="67" t="s">
        <v>51</v>
      </c>
    </row>
    <row r="12" spans="1:9" ht="18.75" customHeight="1">
      <c r="A12" s="118" t="s">
        <v>212</v>
      </c>
      <c r="B12" s="118"/>
      <c r="C12" s="118"/>
      <c r="D12" s="118"/>
      <c r="E12" s="118"/>
      <c r="F12" s="118"/>
      <c r="G12" s="118"/>
      <c r="H12" s="58" t="s">
        <v>119</v>
      </c>
      <c r="I12" s="106" t="s">
        <v>120</v>
      </c>
    </row>
    <row r="13" spans="1:9" s="40" customFormat="1" ht="15.75" customHeight="1">
      <c r="A13" s="119" t="s">
        <v>213</v>
      </c>
      <c r="B13" s="119"/>
      <c r="C13" s="119"/>
      <c r="D13" s="119"/>
      <c r="E13" s="119"/>
      <c r="F13" s="119"/>
      <c r="G13" s="119"/>
      <c r="H13" s="58" t="s">
        <v>52</v>
      </c>
      <c r="I13" s="107" t="s">
        <v>214</v>
      </c>
    </row>
    <row r="14" spans="8:9" ht="13.5" customHeight="1">
      <c r="H14" s="8" t="s">
        <v>53</v>
      </c>
      <c r="I14" s="109">
        <v>44241029</v>
      </c>
    </row>
    <row r="15" spans="1:9" ht="26.25">
      <c r="A15" s="2" t="s">
        <v>121</v>
      </c>
      <c r="B15" s="120" t="s">
        <v>207</v>
      </c>
      <c r="C15" s="120"/>
      <c r="D15" s="120"/>
      <c r="E15" s="120"/>
      <c r="F15" s="120"/>
      <c r="G15" s="120"/>
      <c r="H15" s="59" t="s">
        <v>122</v>
      </c>
      <c r="I15" s="109" t="s">
        <v>205</v>
      </c>
    </row>
    <row r="16" spans="1:9" ht="15.75">
      <c r="A16" s="6" t="s">
        <v>123</v>
      </c>
      <c r="B16" s="121" t="s">
        <v>124</v>
      </c>
      <c r="C16" s="121"/>
      <c r="D16" s="121"/>
      <c r="E16" s="121"/>
      <c r="F16" s="121"/>
      <c r="G16" s="121"/>
      <c r="H16" s="8" t="s">
        <v>125</v>
      </c>
      <c r="I16" s="107" t="s">
        <v>87</v>
      </c>
    </row>
    <row r="17" spans="1:9" ht="15.75">
      <c r="A17" s="2" t="s">
        <v>126</v>
      </c>
      <c r="B17" s="122" t="s">
        <v>127</v>
      </c>
      <c r="C17" s="122"/>
      <c r="D17" s="122"/>
      <c r="E17" s="122"/>
      <c r="F17" s="122"/>
      <c r="G17" s="122"/>
      <c r="H17" s="8" t="s">
        <v>128</v>
      </c>
      <c r="I17" s="109">
        <v>25604422101</v>
      </c>
    </row>
    <row r="18" spans="1:9" ht="16.5" thickBot="1">
      <c r="A18" s="2" t="s">
        <v>129</v>
      </c>
      <c r="F18" s="8"/>
      <c r="G18" s="7"/>
      <c r="H18" s="8" t="s">
        <v>54</v>
      </c>
      <c r="I18" s="108" t="s">
        <v>130</v>
      </c>
    </row>
    <row r="19" spans="6:9" ht="15.75">
      <c r="F19" s="8"/>
      <c r="G19" s="7"/>
      <c r="H19" s="8"/>
      <c r="I19" s="68"/>
    </row>
    <row r="20" spans="1:9" ht="45" customHeight="1">
      <c r="A20" s="123" t="s">
        <v>131</v>
      </c>
      <c r="B20" s="123"/>
      <c r="C20" s="123"/>
      <c r="D20" s="123"/>
      <c r="E20" s="123"/>
      <c r="F20" s="123"/>
      <c r="G20" s="123"/>
      <c r="H20" s="123"/>
      <c r="I20" s="123"/>
    </row>
    <row r="21" spans="1:8" ht="15.75" customHeight="1">
      <c r="A21" s="7"/>
      <c r="B21" s="7"/>
      <c r="C21" s="7"/>
      <c r="D21" s="7"/>
      <c r="E21" s="7"/>
      <c r="F21" s="7"/>
      <c r="H21" s="7"/>
    </row>
    <row r="22" spans="1:9" ht="24" customHeight="1">
      <c r="A22" s="138" t="s">
        <v>6</v>
      </c>
      <c r="B22" s="124" t="s">
        <v>132</v>
      </c>
      <c r="C22" s="125"/>
      <c r="D22" s="125"/>
      <c r="E22" s="125"/>
      <c r="F22" s="126"/>
      <c r="G22" s="131" t="s">
        <v>133</v>
      </c>
      <c r="H22" s="132"/>
      <c r="I22" s="133"/>
    </row>
    <row r="23" spans="1:9" ht="31.5" customHeight="1">
      <c r="A23" s="139"/>
      <c r="B23" s="61" t="s">
        <v>134</v>
      </c>
      <c r="C23" s="62" t="s">
        <v>135</v>
      </c>
      <c r="D23" s="60" t="s">
        <v>136</v>
      </c>
      <c r="E23" s="62" t="s">
        <v>73</v>
      </c>
      <c r="F23" s="62" t="s">
        <v>74</v>
      </c>
      <c r="G23" s="63" t="s">
        <v>137</v>
      </c>
      <c r="H23" s="64" t="s">
        <v>138</v>
      </c>
      <c r="I23" s="64" t="s">
        <v>153</v>
      </c>
    </row>
    <row r="24" spans="1:9" ht="15.75">
      <c r="A24" s="18" t="s">
        <v>5</v>
      </c>
      <c r="B24" s="18" t="s">
        <v>0</v>
      </c>
      <c r="C24" s="19" t="s">
        <v>1</v>
      </c>
      <c r="D24" s="18" t="s">
        <v>2</v>
      </c>
      <c r="E24" s="18" t="s">
        <v>4</v>
      </c>
      <c r="F24" s="18" t="s">
        <v>3</v>
      </c>
      <c r="G24" s="37" t="s">
        <v>105</v>
      </c>
      <c r="H24" s="10">
        <v>8</v>
      </c>
      <c r="I24" s="10">
        <v>9</v>
      </c>
    </row>
    <row r="25" spans="1:9" s="4" customFormat="1" ht="15.75">
      <c r="A25" s="23"/>
      <c r="B25" s="18"/>
      <c r="C25" s="19"/>
      <c r="D25" s="18"/>
      <c r="E25" s="18"/>
      <c r="F25" s="18"/>
      <c r="G25" s="73">
        <f>G42+G136+G207+G208+G105+G168+G26+G34</f>
        <v>18085.723</v>
      </c>
      <c r="H25" s="73">
        <f>H42+H136+H207+H208+H105+H168+H26+H34</f>
        <v>16230.523000000001</v>
      </c>
      <c r="I25" s="73">
        <f>I42+I136+I207+I208+I105+I168+I26+I34</f>
        <v>14380.123000000001</v>
      </c>
    </row>
    <row r="26" spans="1:9" s="4" customFormat="1" ht="31.5" hidden="1" outlineLevel="1">
      <c r="A26" s="83" t="s">
        <v>188</v>
      </c>
      <c r="B26" s="18" t="s">
        <v>87</v>
      </c>
      <c r="C26" s="19"/>
      <c r="D26" s="18"/>
      <c r="E26" s="45" t="s">
        <v>149</v>
      </c>
      <c r="F26" s="18"/>
      <c r="G26" s="70">
        <f aca="true" t="shared" si="0" ref="G26:I32">G27</f>
        <v>0</v>
      </c>
      <c r="H26" s="70">
        <f t="shared" si="0"/>
        <v>0</v>
      </c>
      <c r="I26" s="70">
        <f t="shared" si="0"/>
        <v>0</v>
      </c>
    </row>
    <row r="27" spans="1:9" s="4" customFormat="1" ht="31.5" hidden="1" outlineLevel="1">
      <c r="A27" s="83" t="s">
        <v>189</v>
      </c>
      <c r="B27" s="18" t="s">
        <v>87</v>
      </c>
      <c r="C27" s="19"/>
      <c r="D27" s="18"/>
      <c r="E27" s="45" t="s">
        <v>150</v>
      </c>
      <c r="F27" s="18"/>
      <c r="G27" s="70">
        <f t="shared" si="0"/>
        <v>0</v>
      </c>
      <c r="H27" s="70">
        <f t="shared" si="0"/>
        <v>0</v>
      </c>
      <c r="I27" s="70">
        <f t="shared" si="0"/>
        <v>0</v>
      </c>
    </row>
    <row r="28" spans="1:9" s="4" customFormat="1" ht="47.25" hidden="1" outlineLevel="1">
      <c r="A28" s="83" t="s">
        <v>190</v>
      </c>
      <c r="B28" s="18" t="s">
        <v>87</v>
      </c>
      <c r="C28" s="19"/>
      <c r="D28" s="18"/>
      <c r="E28" s="45" t="s">
        <v>151</v>
      </c>
      <c r="F28" s="18"/>
      <c r="G28" s="70">
        <f t="shared" si="0"/>
        <v>0</v>
      </c>
      <c r="H28" s="70">
        <f t="shared" si="0"/>
        <v>0</v>
      </c>
      <c r="I28" s="70">
        <f t="shared" si="0"/>
        <v>0</v>
      </c>
    </row>
    <row r="29" spans="1:9" s="4" customFormat="1" ht="47.25" hidden="1" outlineLevel="1">
      <c r="A29" s="83" t="s">
        <v>191</v>
      </c>
      <c r="B29" s="18" t="s">
        <v>87</v>
      </c>
      <c r="C29" s="19"/>
      <c r="D29" s="18"/>
      <c r="E29" s="45" t="s">
        <v>192</v>
      </c>
      <c r="F29" s="18"/>
      <c r="G29" s="70">
        <f t="shared" si="0"/>
        <v>0</v>
      </c>
      <c r="H29" s="70">
        <f t="shared" si="0"/>
        <v>0</v>
      </c>
      <c r="I29" s="70">
        <f t="shared" si="0"/>
        <v>0</v>
      </c>
    </row>
    <row r="30" spans="1:9" s="4" customFormat="1" ht="31.5" hidden="1" outlineLevel="1">
      <c r="A30" s="83" t="s">
        <v>167</v>
      </c>
      <c r="B30" s="18" t="s">
        <v>87</v>
      </c>
      <c r="C30" s="19"/>
      <c r="D30" s="18"/>
      <c r="E30" s="45" t="s">
        <v>192</v>
      </c>
      <c r="F30" s="18" t="s">
        <v>7</v>
      </c>
      <c r="G30" s="70">
        <f t="shared" si="0"/>
        <v>0</v>
      </c>
      <c r="H30" s="70">
        <f t="shared" si="0"/>
        <v>0</v>
      </c>
      <c r="I30" s="70">
        <f t="shared" si="0"/>
        <v>0</v>
      </c>
    </row>
    <row r="31" spans="1:9" s="4" customFormat="1" ht="30" customHeight="1" hidden="1" outlineLevel="1">
      <c r="A31" s="83" t="s">
        <v>168</v>
      </c>
      <c r="B31" s="18" t="s">
        <v>87</v>
      </c>
      <c r="C31" s="19"/>
      <c r="D31" s="18"/>
      <c r="E31" s="45" t="s">
        <v>192</v>
      </c>
      <c r="F31" s="18" t="s">
        <v>26</v>
      </c>
      <c r="G31" s="70">
        <f>G32</f>
        <v>0</v>
      </c>
      <c r="H31" s="70">
        <f t="shared" si="0"/>
        <v>0</v>
      </c>
      <c r="I31" s="70">
        <f t="shared" si="0"/>
        <v>0</v>
      </c>
    </row>
    <row r="32" spans="1:9" s="4" customFormat="1" ht="15.75" hidden="1" outlineLevel="1">
      <c r="A32" s="83" t="s">
        <v>169</v>
      </c>
      <c r="B32" s="18" t="s">
        <v>87</v>
      </c>
      <c r="C32" s="19"/>
      <c r="D32" s="18"/>
      <c r="E32" s="45" t="s">
        <v>192</v>
      </c>
      <c r="F32" s="18" t="s">
        <v>15</v>
      </c>
      <c r="G32" s="70">
        <f t="shared" si="0"/>
        <v>0</v>
      </c>
      <c r="H32" s="70">
        <f t="shared" si="0"/>
        <v>0</v>
      </c>
      <c r="I32" s="70">
        <f t="shared" si="0"/>
        <v>0</v>
      </c>
    </row>
    <row r="33" spans="1:9" s="4" customFormat="1" ht="15.75" hidden="1" outlineLevel="1">
      <c r="A33" s="89" t="s">
        <v>25</v>
      </c>
      <c r="B33" s="18" t="s">
        <v>87</v>
      </c>
      <c r="C33" s="19" t="s">
        <v>10</v>
      </c>
      <c r="D33" s="18" t="s">
        <v>19</v>
      </c>
      <c r="E33" s="86" t="s">
        <v>192</v>
      </c>
      <c r="F33" s="18" t="s">
        <v>15</v>
      </c>
      <c r="G33" s="70">
        <v>0</v>
      </c>
      <c r="H33" s="70">
        <v>0</v>
      </c>
      <c r="I33" s="70">
        <v>0</v>
      </c>
    </row>
    <row r="34" spans="1:9" s="4" customFormat="1" ht="31.5" hidden="1" outlineLevel="1">
      <c r="A34" s="83" t="s">
        <v>154</v>
      </c>
      <c r="B34" s="18" t="s">
        <v>87</v>
      </c>
      <c r="C34" s="19"/>
      <c r="D34" s="18"/>
      <c r="E34" s="18" t="s">
        <v>157</v>
      </c>
      <c r="F34" s="18"/>
      <c r="G34" s="69">
        <f aca="true" t="shared" si="1" ref="G34:G40">G35</f>
        <v>0</v>
      </c>
      <c r="H34" s="69">
        <f>H35</f>
        <v>0</v>
      </c>
      <c r="I34" s="69">
        <f>I35</f>
        <v>0</v>
      </c>
    </row>
    <row r="35" spans="1:9" s="4" customFormat="1" ht="31.5" hidden="1" outlineLevel="1">
      <c r="A35" s="83" t="s">
        <v>155</v>
      </c>
      <c r="B35" s="18" t="s">
        <v>87</v>
      </c>
      <c r="C35" s="19"/>
      <c r="D35" s="18"/>
      <c r="E35" s="18" t="s">
        <v>158</v>
      </c>
      <c r="F35" s="18"/>
      <c r="G35" s="69">
        <f t="shared" si="1"/>
        <v>0</v>
      </c>
      <c r="H35" s="69">
        <f>H36</f>
        <v>0</v>
      </c>
      <c r="I35" s="69">
        <f>I36</f>
        <v>0</v>
      </c>
    </row>
    <row r="36" spans="1:9" s="4" customFormat="1" ht="66.75" customHeight="1" hidden="1" outlineLevel="1">
      <c r="A36" s="83" t="s">
        <v>156</v>
      </c>
      <c r="B36" s="18" t="s">
        <v>87</v>
      </c>
      <c r="C36" s="19"/>
      <c r="D36" s="18"/>
      <c r="E36" s="18" t="s">
        <v>159</v>
      </c>
      <c r="F36" s="18"/>
      <c r="G36" s="69">
        <f t="shared" si="1"/>
        <v>0</v>
      </c>
      <c r="H36" s="69">
        <f>H37</f>
        <v>0</v>
      </c>
      <c r="I36" s="69">
        <f>I37</f>
        <v>0</v>
      </c>
    </row>
    <row r="37" spans="1:9" s="4" customFormat="1" ht="63" hidden="1" outlineLevel="1">
      <c r="A37" s="83" t="s">
        <v>63</v>
      </c>
      <c r="B37" s="18" t="s">
        <v>87</v>
      </c>
      <c r="C37" s="19"/>
      <c r="D37" s="18"/>
      <c r="E37" s="18" t="s">
        <v>160</v>
      </c>
      <c r="F37" s="18"/>
      <c r="G37" s="69">
        <f t="shared" si="1"/>
        <v>0</v>
      </c>
      <c r="H37" s="69">
        <f>H38</f>
        <v>0</v>
      </c>
      <c r="I37" s="69">
        <f>I38</f>
        <v>0</v>
      </c>
    </row>
    <row r="38" spans="1:9" s="4" customFormat="1" ht="31.5" hidden="1" outlineLevel="1">
      <c r="A38" s="20" t="s">
        <v>21</v>
      </c>
      <c r="B38" s="18" t="s">
        <v>87</v>
      </c>
      <c r="C38" s="17"/>
      <c r="D38" s="17"/>
      <c r="E38" s="18" t="s">
        <v>160</v>
      </c>
      <c r="F38" s="17" t="s">
        <v>7</v>
      </c>
      <c r="G38" s="69">
        <f t="shared" si="1"/>
        <v>0</v>
      </c>
      <c r="H38" s="69">
        <f>H39</f>
        <v>0</v>
      </c>
      <c r="I38" s="70">
        <f>I39</f>
        <v>0</v>
      </c>
    </row>
    <row r="39" spans="1:9" s="4" customFormat="1" ht="31.5" hidden="1" outlineLevel="1">
      <c r="A39" s="20" t="s">
        <v>35</v>
      </c>
      <c r="B39" s="18" t="s">
        <v>87</v>
      </c>
      <c r="C39" s="17"/>
      <c r="D39" s="17"/>
      <c r="E39" s="18" t="s">
        <v>160</v>
      </c>
      <c r="F39" s="17" t="s">
        <v>26</v>
      </c>
      <c r="G39" s="69">
        <f t="shared" si="1"/>
        <v>0</v>
      </c>
      <c r="H39" s="69">
        <f>H40</f>
        <v>0</v>
      </c>
      <c r="I39" s="69">
        <f>I40</f>
        <v>0</v>
      </c>
    </row>
    <row r="40" spans="1:9" s="4" customFormat="1" ht="27.75" customHeight="1" hidden="1" outlineLevel="1">
      <c r="A40" s="22" t="s">
        <v>20</v>
      </c>
      <c r="B40" s="18" t="s">
        <v>87</v>
      </c>
      <c r="C40" s="18"/>
      <c r="D40" s="18"/>
      <c r="E40" s="18" t="s">
        <v>160</v>
      </c>
      <c r="F40" s="18" t="s">
        <v>15</v>
      </c>
      <c r="G40" s="69">
        <f t="shared" si="1"/>
        <v>0</v>
      </c>
      <c r="H40" s="69">
        <f>H41</f>
        <v>0</v>
      </c>
      <c r="I40" s="69">
        <f>I41</f>
        <v>0</v>
      </c>
    </row>
    <row r="41" spans="1:9" s="4" customFormat="1" ht="15.75" hidden="1" outlineLevel="1">
      <c r="A41" s="22" t="s">
        <v>25</v>
      </c>
      <c r="B41" s="18" t="s">
        <v>87</v>
      </c>
      <c r="C41" s="18" t="s">
        <v>92</v>
      </c>
      <c r="D41" s="18" t="s">
        <v>19</v>
      </c>
      <c r="E41" s="18" t="s">
        <v>160</v>
      </c>
      <c r="F41" s="18" t="s">
        <v>15</v>
      </c>
      <c r="G41" s="69">
        <v>0</v>
      </c>
      <c r="H41" s="72">
        <v>0</v>
      </c>
      <c r="I41" s="72">
        <v>0</v>
      </c>
    </row>
    <row r="42" spans="1:9" s="11" customFormat="1" ht="31.5" collapsed="1">
      <c r="A42" s="20" t="s">
        <v>97</v>
      </c>
      <c r="B42" s="18" t="s">
        <v>87</v>
      </c>
      <c r="C42" s="21"/>
      <c r="D42" s="18"/>
      <c r="E42" s="18" t="s">
        <v>40</v>
      </c>
      <c r="F42" s="18"/>
      <c r="G42" s="69">
        <f>G43+G185+G106+G112+G124</f>
        <v>17028.516</v>
      </c>
      <c r="H42" s="69">
        <f>H43+H185+H106+H112+H124</f>
        <v>15173.316</v>
      </c>
      <c r="I42" s="69">
        <f>I43+I185+I106+I112+I124</f>
        <v>13322.916000000001</v>
      </c>
    </row>
    <row r="43" spans="1:9" s="12" customFormat="1" ht="15.75">
      <c r="A43" s="21" t="s">
        <v>98</v>
      </c>
      <c r="B43" s="18" t="s">
        <v>87</v>
      </c>
      <c r="C43" s="18"/>
      <c r="D43" s="18"/>
      <c r="E43" s="18" t="s">
        <v>41</v>
      </c>
      <c r="F43" s="18"/>
      <c r="G43" s="69">
        <f>G85+G44+G84+G118+G130</f>
        <v>16793.7</v>
      </c>
      <c r="H43" s="103">
        <f>H85+H44+H84+H118+H130</f>
        <v>14952.7</v>
      </c>
      <c r="I43" s="103">
        <f>I85+I44+I84+I118+I130</f>
        <v>13116.1</v>
      </c>
    </row>
    <row r="44" spans="1:9" s="12" customFormat="1" ht="31.5">
      <c r="A44" s="22" t="s">
        <v>62</v>
      </c>
      <c r="B44" s="18" t="s">
        <v>87</v>
      </c>
      <c r="C44" s="18"/>
      <c r="D44" s="18"/>
      <c r="E44" s="18" t="s">
        <v>46</v>
      </c>
      <c r="F44" s="18"/>
      <c r="G44" s="69">
        <f>G45+G72</f>
        <v>1437</v>
      </c>
      <c r="H44" s="69">
        <f>H45+H72</f>
        <v>947</v>
      </c>
      <c r="I44" s="70">
        <f>I45+I72</f>
        <v>622</v>
      </c>
    </row>
    <row r="45" spans="1:9" s="12" customFormat="1" ht="63">
      <c r="A45" s="22" t="s">
        <v>63</v>
      </c>
      <c r="B45" s="18" t="s">
        <v>87</v>
      </c>
      <c r="C45" s="18"/>
      <c r="D45" s="18"/>
      <c r="E45" s="18" t="s">
        <v>47</v>
      </c>
      <c r="F45" s="18"/>
      <c r="G45" s="69">
        <f>G49+G51+G53+G57+G59+G61+G62</f>
        <v>1437</v>
      </c>
      <c r="H45" s="69">
        <f>H49+H51+H53+H57+H59+H61+H62</f>
        <v>947</v>
      </c>
      <c r="I45" s="70">
        <f>I49+I51+I53+I57+I59+I61+I62</f>
        <v>622</v>
      </c>
    </row>
    <row r="46" spans="1:9" s="12" customFormat="1" ht="78.75">
      <c r="A46" s="23" t="s">
        <v>28</v>
      </c>
      <c r="B46" s="18" t="s">
        <v>87</v>
      </c>
      <c r="C46" s="18"/>
      <c r="D46" s="18"/>
      <c r="E46" s="18" t="s">
        <v>47</v>
      </c>
      <c r="F46" s="18" t="s">
        <v>11</v>
      </c>
      <c r="G46" s="69">
        <f>G49+G51+G53</f>
        <v>32</v>
      </c>
      <c r="H46" s="69">
        <f>H49+H51+H53</f>
        <v>23</v>
      </c>
      <c r="I46" s="70">
        <f>I49+I51+I53</f>
        <v>18</v>
      </c>
    </row>
    <row r="47" spans="1:9" s="12" customFormat="1" ht="31.5">
      <c r="A47" s="22" t="s">
        <v>23</v>
      </c>
      <c r="B47" s="18" t="s">
        <v>87</v>
      </c>
      <c r="C47" s="18"/>
      <c r="D47" s="18"/>
      <c r="E47" s="18" t="s">
        <v>47</v>
      </c>
      <c r="F47" s="18" t="s">
        <v>22</v>
      </c>
      <c r="G47" s="69">
        <f>G50</f>
        <v>32</v>
      </c>
      <c r="H47" s="69">
        <f>H50</f>
        <v>23</v>
      </c>
      <c r="I47" s="70">
        <f>I50</f>
        <v>18</v>
      </c>
    </row>
    <row r="48" spans="1:9" s="12" customFormat="1" ht="31.5" hidden="1" outlineLevel="1">
      <c r="A48" s="22" t="s">
        <v>24</v>
      </c>
      <c r="B48" s="18" t="s">
        <v>87</v>
      </c>
      <c r="C48" s="18"/>
      <c r="D48" s="18"/>
      <c r="E48" s="18" t="s">
        <v>47</v>
      </c>
      <c r="F48" s="18" t="s">
        <v>9</v>
      </c>
      <c r="G48" s="69">
        <f>G49</f>
        <v>0</v>
      </c>
      <c r="H48" s="69">
        <f>H49</f>
        <v>0</v>
      </c>
      <c r="I48" s="70">
        <f>I49</f>
        <v>0</v>
      </c>
    </row>
    <row r="49" spans="1:9" s="12" customFormat="1" ht="15.75" hidden="1" outlineLevel="1">
      <c r="A49" s="22" t="s">
        <v>25</v>
      </c>
      <c r="B49" s="18" t="s">
        <v>87</v>
      </c>
      <c r="C49" s="18" t="s">
        <v>10</v>
      </c>
      <c r="D49" s="18" t="s">
        <v>19</v>
      </c>
      <c r="E49" s="18" t="s">
        <v>47</v>
      </c>
      <c r="F49" s="18" t="s">
        <v>9</v>
      </c>
      <c r="G49" s="69">
        <v>0</v>
      </c>
      <c r="H49" s="74">
        <v>0</v>
      </c>
      <c r="I49" s="72">
        <v>0</v>
      </c>
    </row>
    <row r="50" spans="1:9" s="12" customFormat="1" ht="31.5" collapsed="1">
      <c r="A50" s="22" t="s">
        <v>37</v>
      </c>
      <c r="B50" s="18" t="s">
        <v>87</v>
      </c>
      <c r="C50" s="18"/>
      <c r="D50" s="18"/>
      <c r="E50" s="18" t="s">
        <v>47</v>
      </c>
      <c r="F50" s="18" t="s">
        <v>12</v>
      </c>
      <c r="G50" s="69">
        <f>G51</f>
        <v>32</v>
      </c>
      <c r="H50" s="69">
        <f>H51</f>
        <v>23</v>
      </c>
      <c r="I50" s="70">
        <f>I51</f>
        <v>18</v>
      </c>
    </row>
    <row r="51" spans="1:9" s="12" customFormat="1" ht="15.75">
      <c r="A51" s="22" t="s">
        <v>25</v>
      </c>
      <c r="B51" s="18" t="s">
        <v>87</v>
      </c>
      <c r="C51" s="18" t="s">
        <v>10</v>
      </c>
      <c r="D51" s="18" t="s">
        <v>19</v>
      </c>
      <c r="E51" s="18" t="s">
        <v>47</v>
      </c>
      <c r="F51" s="18" t="s">
        <v>12</v>
      </c>
      <c r="G51" s="111">
        <v>32</v>
      </c>
      <c r="H51" s="112">
        <v>23</v>
      </c>
      <c r="I51" s="112">
        <v>18</v>
      </c>
    </row>
    <row r="52" spans="1:9" s="12" customFormat="1" ht="47.25" hidden="1" outlineLevel="1">
      <c r="A52" s="20" t="s">
        <v>60</v>
      </c>
      <c r="B52" s="18" t="s">
        <v>87</v>
      </c>
      <c r="C52" s="18"/>
      <c r="D52" s="18"/>
      <c r="E52" s="18" t="s">
        <v>47</v>
      </c>
      <c r="F52" s="18" t="s">
        <v>58</v>
      </c>
      <c r="G52" s="69">
        <f>G53</f>
        <v>0</v>
      </c>
      <c r="H52" s="69">
        <f>H53</f>
        <v>0</v>
      </c>
      <c r="I52" s="70">
        <f>I53</f>
        <v>0</v>
      </c>
    </row>
    <row r="53" spans="1:9" s="12" customFormat="1" ht="15.75" hidden="1" outlineLevel="1">
      <c r="A53" s="22" t="s">
        <v>25</v>
      </c>
      <c r="B53" s="18" t="s">
        <v>87</v>
      </c>
      <c r="C53" s="18" t="s">
        <v>10</v>
      </c>
      <c r="D53" s="18" t="s">
        <v>19</v>
      </c>
      <c r="E53" s="18" t="s">
        <v>47</v>
      </c>
      <c r="F53" s="18" t="s">
        <v>58</v>
      </c>
      <c r="G53" s="69">
        <v>0</v>
      </c>
      <c r="H53" s="70">
        <v>0</v>
      </c>
      <c r="I53" s="102">
        <v>0</v>
      </c>
    </row>
    <row r="54" spans="1:9" s="12" customFormat="1" ht="31.5" collapsed="1">
      <c r="A54" s="20" t="s">
        <v>21</v>
      </c>
      <c r="B54" s="18" t="s">
        <v>87</v>
      </c>
      <c r="C54" s="17"/>
      <c r="D54" s="17"/>
      <c r="E54" s="17" t="s">
        <v>47</v>
      </c>
      <c r="F54" s="17" t="s">
        <v>7</v>
      </c>
      <c r="G54" s="69">
        <f>G55</f>
        <v>1373</v>
      </c>
      <c r="H54" s="69">
        <f>H55</f>
        <v>895</v>
      </c>
      <c r="I54" s="70">
        <f>I55</f>
        <v>583</v>
      </c>
    </row>
    <row r="55" spans="1:9" s="12" customFormat="1" ht="31.5">
      <c r="A55" s="20" t="s">
        <v>35</v>
      </c>
      <c r="B55" s="18" t="s">
        <v>87</v>
      </c>
      <c r="C55" s="17"/>
      <c r="D55" s="17"/>
      <c r="E55" s="17" t="s">
        <v>47</v>
      </c>
      <c r="F55" s="17" t="s">
        <v>26</v>
      </c>
      <c r="G55" s="69">
        <f>G56+G58+G60</f>
        <v>1373</v>
      </c>
      <c r="H55" s="69">
        <f>H56+H58+H60</f>
        <v>895</v>
      </c>
      <c r="I55" s="70">
        <f>I56+I58+I60</f>
        <v>583</v>
      </c>
    </row>
    <row r="56" spans="1:9" s="12" customFormat="1" ht="15.75" customHeight="1">
      <c r="A56" s="20" t="s">
        <v>13</v>
      </c>
      <c r="B56" s="18" t="s">
        <v>87</v>
      </c>
      <c r="C56" s="17"/>
      <c r="D56" s="17"/>
      <c r="E56" s="17" t="s">
        <v>47</v>
      </c>
      <c r="F56" s="17" t="s">
        <v>14</v>
      </c>
      <c r="G56" s="69">
        <f>G57</f>
        <v>19</v>
      </c>
      <c r="H56" s="69">
        <f>H57</f>
        <v>13</v>
      </c>
      <c r="I56" s="70">
        <f>I57</f>
        <v>9</v>
      </c>
    </row>
    <row r="57" spans="1:9" s="12" customFormat="1" ht="14.25" customHeight="1">
      <c r="A57" s="22" t="s">
        <v>25</v>
      </c>
      <c r="B57" s="18" t="s">
        <v>87</v>
      </c>
      <c r="C57" s="17" t="s">
        <v>10</v>
      </c>
      <c r="D57" s="17" t="s">
        <v>19</v>
      </c>
      <c r="E57" s="17" t="s">
        <v>47</v>
      </c>
      <c r="F57" s="17" t="s">
        <v>14</v>
      </c>
      <c r="G57" s="111">
        <v>19</v>
      </c>
      <c r="H57" s="112">
        <v>13</v>
      </c>
      <c r="I57" s="112">
        <v>9</v>
      </c>
    </row>
    <row r="58" spans="1:9" s="12" customFormat="1" ht="47.25" hidden="1" outlineLevel="1">
      <c r="A58" s="22" t="s">
        <v>59</v>
      </c>
      <c r="B58" s="18" t="s">
        <v>87</v>
      </c>
      <c r="C58" s="18"/>
      <c r="D58" s="18"/>
      <c r="E58" s="18" t="s">
        <v>47</v>
      </c>
      <c r="F58" s="18" t="s">
        <v>57</v>
      </c>
      <c r="G58" s="69">
        <f>G59</f>
        <v>0</v>
      </c>
      <c r="H58" s="69">
        <f>H59</f>
        <v>0</v>
      </c>
      <c r="I58" s="70">
        <f>I59</f>
        <v>0</v>
      </c>
    </row>
    <row r="59" spans="1:9" s="12" customFormat="1" ht="15.75" hidden="1" outlineLevel="1">
      <c r="A59" s="22" t="s">
        <v>25</v>
      </c>
      <c r="B59" s="18" t="s">
        <v>87</v>
      </c>
      <c r="C59" s="18" t="s">
        <v>10</v>
      </c>
      <c r="D59" s="18" t="s">
        <v>19</v>
      </c>
      <c r="E59" s="18" t="s">
        <v>47</v>
      </c>
      <c r="F59" s="18" t="s">
        <v>57</v>
      </c>
      <c r="G59" s="111">
        <v>0</v>
      </c>
      <c r="H59" s="112">
        <v>0</v>
      </c>
      <c r="I59" s="112">
        <v>0</v>
      </c>
    </row>
    <row r="60" spans="1:9" s="12" customFormat="1" ht="47.25" collapsed="1">
      <c r="A60" s="22" t="s">
        <v>20</v>
      </c>
      <c r="B60" s="18" t="s">
        <v>87</v>
      </c>
      <c r="C60" s="18"/>
      <c r="D60" s="18"/>
      <c r="E60" s="18" t="s">
        <v>47</v>
      </c>
      <c r="F60" s="18" t="s">
        <v>15</v>
      </c>
      <c r="G60" s="69">
        <f>G61</f>
        <v>1354</v>
      </c>
      <c r="H60" s="69">
        <f>H61</f>
        <v>882</v>
      </c>
      <c r="I60" s="70">
        <f>I61</f>
        <v>574</v>
      </c>
    </row>
    <row r="61" spans="1:9" s="12" customFormat="1" ht="15.75">
      <c r="A61" s="22" t="s">
        <v>25</v>
      </c>
      <c r="B61" s="18" t="s">
        <v>87</v>
      </c>
      <c r="C61" s="18" t="s">
        <v>10</v>
      </c>
      <c r="D61" s="18" t="s">
        <v>19</v>
      </c>
      <c r="E61" s="18" t="s">
        <v>47</v>
      </c>
      <c r="F61" s="18" t="s">
        <v>15</v>
      </c>
      <c r="G61" s="111">
        <v>1354</v>
      </c>
      <c r="H61" s="113">
        <v>882</v>
      </c>
      <c r="I61" s="113">
        <v>574</v>
      </c>
    </row>
    <row r="62" spans="1:9" s="12" customFormat="1" ht="15.75">
      <c r="A62" s="24" t="s">
        <v>39</v>
      </c>
      <c r="B62" s="18" t="s">
        <v>87</v>
      </c>
      <c r="C62" s="18"/>
      <c r="D62" s="18"/>
      <c r="E62" s="18" t="s">
        <v>47</v>
      </c>
      <c r="F62" s="18" t="s">
        <v>31</v>
      </c>
      <c r="G62" s="69">
        <f>G64+G69+G71+G67</f>
        <v>32</v>
      </c>
      <c r="H62" s="69">
        <f>H64+H69+H71+H67</f>
        <v>29</v>
      </c>
      <c r="I62" s="70">
        <f>I64+I69+I71+I67</f>
        <v>21</v>
      </c>
    </row>
    <row r="63" spans="1:9" s="12" customFormat="1" ht="111" customHeight="1" hidden="1" outlineLevel="1">
      <c r="A63" s="24" t="s">
        <v>85</v>
      </c>
      <c r="B63" s="18" t="s">
        <v>87</v>
      </c>
      <c r="C63" s="18"/>
      <c r="D63" s="18"/>
      <c r="E63" s="18" t="s">
        <v>47</v>
      </c>
      <c r="F63" s="18" t="s">
        <v>86</v>
      </c>
      <c r="G63" s="69">
        <f>G64</f>
        <v>0</v>
      </c>
      <c r="H63" s="69">
        <f>H64</f>
        <v>0</v>
      </c>
      <c r="I63" s="70">
        <f>I64</f>
        <v>0</v>
      </c>
    </row>
    <row r="64" spans="1:9" s="12" customFormat="1" ht="28.5" customHeight="1" hidden="1" outlineLevel="1">
      <c r="A64" s="25" t="s">
        <v>25</v>
      </c>
      <c r="B64" s="18" t="s">
        <v>87</v>
      </c>
      <c r="C64" s="18" t="s">
        <v>10</v>
      </c>
      <c r="D64" s="18" t="s">
        <v>19</v>
      </c>
      <c r="E64" s="18" t="s">
        <v>47</v>
      </c>
      <c r="F64" s="18" t="s">
        <v>86</v>
      </c>
      <c r="G64" s="69"/>
      <c r="H64" s="75"/>
      <c r="I64" s="75"/>
    </row>
    <row r="65" spans="1:9" s="12" customFormat="1" ht="15.75" collapsed="1">
      <c r="A65" s="24" t="s">
        <v>17</v>
      </c>
      <c r="B65" s="18" t="s">
        <v>87</v>
      </c>
      <c r="C65" s="18"/>
      <c r="D65" s="18"/>
      <c r="E65" s="18" t="s">
        <v>47</v>
      </c>
      <c r="F65" s="18" t="s">
        <v>18</v>
      </c>
      <c r="G65" s="69">
        <f>G68+G70+G66</f>
        <v>32</v>
      </c>
      <c r="H65" s="69">
        <f>H68+H70</f>
        <v>12</v>
      </c>
      <c r="I65" s="70">
        <f>I68+I70</f>
        <v>9</v>
      </c>
    </row>
    <row r="66" spans="1:9" s="12" customFormat="1" ht="30" outlineLevel="1">
      <c r="A66" s="47" t="s">
        <v>101</v>
      </c>
      <c r="B66" s="18" t="s">
        <v>87</v>
      </c>
      <c r="C66" s="18"/>
      <c r="D66" s="18"/>
      <c r="E66" s="18" t="s">
        <v>47</v>
      </c>
      <c r="F66" s="18" t="s">
        <v>102</v>
      </c>
      <c r="G66" s="69">
        <f>G67</f>
        <v>20</v>
      </c>
      <c r="H66" s="69">
        <f>H67</f>
        <v>17</v>
      </c>
      <c r="I66" s="70">
        <f>I67</f>
        <v>12</v>
      </c>
    </row>
    <row r="67" spans="1:9" s="12" customFormat="1" ht="15.75" outlineLevel="1">
      <c r="A67" s="9" t="s">
        <v>25</v>
      </c>
      <c r="B67" s="18" t="s">
        <v>87</v>
      </c>
      <c r="C67" s="18"/>
      <c r="D67" s="18"/>
      <c r="E67" s="18" t="s">
        <v>47</v>
      </c>
      <c r="F67" s="18" t="s">
        <v>102</v>
      </c>
      <c r="G67" s="111">
        <v>20</v>
      </c>
      <c r="H67" s="111">
        <v>17</v>
      </c>
      <c r="I67" s="112">
        <v>12</v>
      </c>
    </row>
    <row r="68" spans="1:9" s="12" customFormat="1" ht="15.75">
      <c r="A68" s="9" t="s">
        <v>29</v>
      </c>
      <c r="B68" s="18" t="s">
        <v>87</v>
      </c>
      <c r="C68" s="18"/>
      <c r="D68" s="18"/>
      <c r="E68" s="18" t="s">
        <v>47</v>
      </c>
      <c r="F68" s="18" t="s">
        <v>64</v>
      </c>
      <c r="G68" s="69">
        <f>G69</f>
        <v>2</v>
      </c>
      <c r="H68" s="69">
        <f>H69</f>
        <v>2</v>
      </c>
      <c r="I68" s="70">
        <f>I69</f>
        <v>2</v>
      </c>
    </row>
    <row r="69" spans="1:9" s="12" customFormat="1" ht="14.25" customHeight="1">
      <c r="A69" s="96" t="s">
        <v>25</v>
      </c>
      <c r="B69" s="18" t="s">
        <v>87</v>
      </c>
      <c r="C69" s="18" t="s">
        <v>10</v>
      </c>
      <c r="D69" s="18" t="s">
        <v>19</v>
      </c>
      <c r="E69" s="18" t="s">
        <v>47</v>
      </c>
      <c r="F69" s="18" t="s">
        <v>64</v>
      </c>
      <c r="G69" s="111">
        <v>2</v>
      </c>
      <c r="H69" s="111">
        <v>2</v>
      </c>
      <c r="I69" s="112">
        <v>2</v>
      </c>
    </row>
    <row r="70" spans="1:9" s="12" customFormat="1" ht="15.75">
      <c r="A70" s="96" t="s">
        <v>61</v>
      </c>
      <c r="B70" s="100" t="s">
        <v>87</v>
      </c>
      <c r="C70" s="100"/>
      <c r="D70" s="100"/>
      <c r="E70" s="100" t="s">
        <v>47</v>
      </c>
      <c r="F70" s="100" t="s">
        <v>65</v>
      </c>
      <c r="G70" s="103">
        <f>G71</f>
        <v>10</v>
      </c>
      <c r="H70" s="103">
        <f>H71</f>
        <v>10</v>
      </c>
      <c r="I70" s="102">
        <f>I71</f>
        <v>7</v>
      </c>
    </row>
    <row r="71" spans="1:9" s="12" customFormat="1" ht="15.75">
      <c r="A71" s="96" t="s">
        <v>25</v>
      </c>
      <c r="B71" s="100" t="s">
        <v>87</v>
      </c>
      <c r="C71" s="100" t="s">
        <v>10</v>
      </c>
      <c r="D71" s="100" t="s">
        <v>19</v>
      </c>
      <c r="E71" s="100" t="s">
        <v>47</v>
      </c>
      <c r="F71" s="100" t="s">
        <v>65</v>
      </c>
      <c r="G71" s="111">
        <v>10</v>
      </c>
      <c r="H71" s="111">
        <v>10</v>
      </c>
      <c r="I71" s="111">
        <v>7</v>
      </c>
    </row>
    <row r="72" spans="1:9" s="12" customFormat="1" ht="47.25" customHeight="1" hidden="1" outlineLevel="1" collapsed="1">
      <c r="A72" s="94" t="s">
        <v>197</v>
      </c>
      <c r="B72" s="100" t="s">
        <v>87</v>
      </c>
      <c r="C72" s="100"/>
      <c r="D72" s="100"/>
      <c r="E72" s="85" t="s">
        <v>200</v>
      </c>
      <c r="F72" s="85"/>
      <c r="G72" s="103">
        <f>G73</f>
        <v>0</v>
      </c>
      <c r="H72" s="103">
        <f>H73</f>
        <v>0</v>
      </c>
      <c r="I72" s="103">
        <f>I73</f>
        <v>0</v>
      </c>
    </row>
    <row r="73" spans="1:9" s="12" customFormat="1" ht="43.5" customHeight="1" hidden="1" outlineLevel="1">
      <c r="A73" s="83" t="s">
        <v>198</v>
      </c>
      <c r="B73" s="100" t="s">
        <v>87</v>
      </c>
      <c r="C73" s="100"/>
      <c r="D73" s="100"/>
      <c r="E73" s="85" t="s">
        <v>200</v>
      </c>
      <c r="F73" s="85" t="s">
        <v>11</v>
      </c>
      <c r="G73" s="103">
        <f>G74</f>
        <v>0</v>
      </c>
      <c r="H73" s="103">
        <f>H74</f>
        <v>0</v>
      </c>
      <c r="I73" s="102">
        <f>I74</f>
        <v>0</v>
      </c>
    </row>
    <row r="74" spans="1:9" s="12" customFormat="1" ht="16.5" customHeight="1" hidden="1" outlineLevel="1">
      <c r="A74" s="83" t="s">
        <v>23</v>
      </c>
      <c r="B74" s="100" t="s">
        <v>87</v>
      </c>
      <c r="C74" s="100" t="s">
        <v>10</v>
      </c>
      <c r="D74" s="100" t="s">
        <v>19</v>
      </c>
      <c r="E74" s="85" t="s">
        <v>200</v>
      </c>
      <c r="F74" s="85" t="s">
        <v>22</v>
      </c>
      <c r="G74" s="103">
        <f>G75+G77</f>
        <v>0</v>
      </c>
      <c r="H74" s="103">
        <f>H75+H77</f>
        <v>0</v>
      </c>
      <c r="I74" s="103">
        <f>I75+I77</f>
        <v>0</v>
      </c>
    </row>
    <row r="75" spans="1:9" s="12" customFormat="1" ht="15.75" hidden="1" outlineLevel="1">
      <c r="A75" s="83" t="s">
        <v>199</v>
      </c>
      <c r="B75" s="100" t="s">
        <v>87</v>
      </c>
      <c r="C75" s="100"/>
      <c r="D75" s="100"/>
      <c r="E75" s="85" t="s">
        <v>200</v>
      </c>
      <c r="F75" s="85" t="s">
        <v>9</v>
      </c>
      <c r="G75" s="103">
        <f>G76</f>
        <v>0</v>
      </c>
      <c r="H75" s="103">
        <f>H76</f>
        <v>0</v>
      </c>
      <c r="I75" s="102">
        <f>I76</f>
        <v>0</v>
      </c>
    </row>
    <row r="76" spans="1:9" s="12" customFormat="1" ht="16.5" customHeight="1" hidden="1" outlineLevel="1">
      <c r="A76" s="89" t="s">
        <v>25</v>
      </c>
      <c r="B76" s="100" t="s">
        <v>87</v>
      </c>
      <c r="C76" s="100" t="s">
        <v>10</v>
      </c>
      <c r="D76" s="100" t="s">
        <v>19</v>
      </c>
      <c r="E76" s="84" t="s">
        <v>200</v>
      </c>
      <c r="F76" s="84" t="s">
        <v>9</v>
      </c>
      <c r="G76" s="105">
        <v>0</v>
      </c>
      <c r="H76" s="104">
        <v>0</v>
      </c>
      <c r="I76" s="104">
        <v>0</v>
      </c>
    </row>
    <row r="77" spans="1:9" s="12" customFormat="1" ht="32.25" customHeight="1" hidden="1" outlineLevel="1">
      <c r="A77" s="83" t="s">
        <v>60</v>
      </c>
      <c r="B77" s="100" t="s">
        <v>87</v>
      </c>
      <c r="C77" s="100"/>
      <c r="D77" s="100"/>
      <c r="E77" s="85" t="s">
        <v>200</v>
      </c>
      <c r="F77" s="85" t="s">
        <v>58</v>
      </c>
      <c r="G77" s="103">
        <f>G78</f>
        <v>0</v>
      </c>
      <c r="H77" s="103">
        <f>H78</f>
        <v>0</v>
      </c>
      <c r="I77" s="102">
        <f>I78</f>
        <v>0</v>
      </c>
    </row>
    <row r="78" spans="1:9" s="12" customFormat="1" ht="15.75" hidden="1" outlineLevel="1">
      <c r="A78" s="89" t="s">
        <v>25</v>
      </c>
      <c r="B78" s="100" t="s">
        <v>87</v>
      </c>
      <c r="C78" s="100"/>
      <c r="D78" s="100"/>
      <c r="E78" s="84" t="s">
        <v>200</v>
      </c>
      <c r="F78" s="84" t="s">
        <v>58</v>
      </c>
      <c r="G78" s="103">
        <v>0</v>
      </c>
      <c r="H78" s="103">
        <v>0</v>
      </c>
      <c r="I78" s="103">
        <v>0</v>
      </c>
    </row>
    <row r="79" spans="1:9" s="12" customFormat="1" ht="31.5" hidden="1" outlineLevel="1" collapsed="1">
      <c r="A79" s="41" t="s">
        <v>95</v>
      </c>
      <c r="B79" s="18" t="s">
        <v>87</v>
      </c>
      <c r="C79" s="18"/>
      <c r="D79" s="18"/>
      <c r="E79" s="18" t="s">
        <v>94</v>
      </c>
      <c r="F79" s="18"/>
      <c r="G79" s="76">
        <f aca="true" t="shared" si="2" ref="G79:I83">G80</f>
        <v>0</v>
      </c>
      <c r="H79" s="76">
        <f t="shared" si="2"/>
        <v>0</v>
      </c>
      <c r="I79" s="72">
        <f t="shared" si="2"/>
        <v>0</v>
      </c>
    </row>
    <row r="80" spans="1:9" s="12" customFormat="1" ht="48.75" customHeight="1" hidden="1" outlineLevel="1">
      <c r="A80" s="41" t="s">
        <v>63</v>
      </c>
      <c r="B80" s="18" t="s">
        <v>87</v>
      </c>
      <c r="C80" s="18"/>
      <c r="D80" s="18"/>
      <c r="E80" s="18" t="s">
        <v>93</v>
      </c>
      <c r="F80" s="18"/>
      <c r="G80" s="69">
        <f t="shared" si="2"/>
        <v>0</v>
      </c>
      <c r="H80" s="69">
        <f t="shared" si="2"/>
        <v>0</v>
      </c>
      <c r="I80" s="70">
        <f t="shared" si="2"/>
        <v>0</v>
      </c>
    </row>
    <row r="81" spans="1:9" s="12" customFormat="1" ht="31.5" hidden="1" outlineLevel="1">
      <c r="A81" s="26" t="s">
        <v>21</v>
      </c>
      <c r="B81" s="18" t="s">
        <v>96</v>
      </c>
      <c r="C81" s="18"/>
      <c r="D81" s="18"/>
      <c r="E81" s="18" t="s">
        <v>93</v>
      </c>
      <c r="F81" s="18" t="s">
        <v>7</v>
      </c>
      <c r="G81" s="69">
        <f t="shared" si="2"/>
        <v>0</v>
      </c>
      <c r="H81" s="69">
        <f t="shared" si="2"/>
        <v>0</v>
      </c>
      <c r="I81" s="70">
        <f t="shared" si="2"/>
        <v>0</v>
      </c>
    </row>
    <row r="82" spans="1:9" s="12" customFormat="1" ht="31.5" hidden="1" outlineLevel="1">
      <c r="A82" s="26" t="s">
        <v>35</v>
      </c>
      <c r="B82" s="18" t="s">
        <v>87</v>
      </c>
      <c r="C82" s="18"/>
      <c r="D82" s="18"/>
      <c r="E82" s="18" t="s">
        <v>93</v>
      </c>
      <c r="F82" s="18" t="s">
        <v>26</v>
      </c>
      <c r="G82" s="69">
        <f t="shared" si="2"/>
        <v>0</v>
      </c>
      <c r="H82" s="69">
        <f t="shared" si="2"/>
        <v>0</v>
      </c>
      <c r="I82" s="70">
        <f t="shared" si="2"/>
        <v>0</v>
      </c>
    </row>
    <row r="83" spans="1:9" s="12" customFormat="1" ht="47.25" hidden="1" outlineLevel="1">
      <c r="A83" s="26" t="s">
        <v>20</v>
      </c>
      <c r="B83" s="18" t="s">
        <v>87</v>
      </c>
      <c r="C83" s="18"/>
      <c r="D83" s="18"/>
      <c r="E83" s="18" t="s">
        <v>93</v>
      </c>
      <c r="F83" s="18" t="s">
        <v>15</v>
      </c>
      <c r="G83" s="69">
        <f t="shared" si="2"/>
        <v>0</v>
      </c>
      <c r="H83" s="69">
        <f t="shared" si="2"/>
        <v>0</v>
      </c>
      <c r="I83" s="70">
        <f t="shared" si="2"/>
        <v>0</v>
      </c>
    </row>
    <row r="84" spans="1:9" s="12" customFormat="1" ht="15.75" hidden="1" outlineLevel="1">
      <c r="A84" s="26" t="s">
        <v>25</v>
      </c>
      <c r="B84" s="18" t="s">
        <v>87</v>
      </c>
      <c r="C84" s="18" t="s">
        <v>10</v>
      </c>
      <c r="D84" s="18" t="s">
        <v>19</v>
      </c>
      <c r="E84" s="18" t="s">
        <v>93</v>
      </c>
      <c r="F84" s="18" t="s">
        <v>15</v>
      </c>
      <c r="G84" s="69">
        <v>0</v>
      </c>
      <c r="H84" s="69">
        <v>0</v>
      </c>
      <c r="I84" s="70">
        <v>0</v>
      </c>
    </row>
    <row r="85" spans="1:9" s="12" customFormat="1" ht="113.25" customHeight="1" collapsed="1">
      <c r="A85" s="26" t="s">
        <v>66</v>
      </c>
      <c r="B85" s="27">
        <v>973</v>
      </c>
      <c r="C85" s="18"/>
      <c r="D85" s="18"/>
      <c r="E85" s="18" t="s">
        <v>42</v>
      </c>
      <c r="F85" s="18"/>
      <c r="G85" s="69">
        <f>G86+G92</f>
        <v>14905.2</v>
      </c>
      <c r="H85" s="69">
        <f>H86+H92</f>
        <v>13554.2</v>
      </c>
      <c r="I85" s="70">
        <f>I86+I92</f>
        <v>12042.6</v>
      </c>
    </row>
    <row r="86" spans="1:9" s="12" customFormat="1" ht="78.75">
      <c r="A86" s="20" t="s">
        <v>38</v>
      </c>
      <c r="B86" s="18" t="s">
        <v>87</v>
      </c>
      <c r="C86" s="18"/>
      <c r="D86" s="17"/>
      <c r="E86" s="18" t="s">
        <v>43</v>
      </c>
      <c r="F86" s="17" t="s">
        <v>11</v>
      </c>
      <c r="G86" s="77">
        <f>G89+G91</f>
        <v>14715.2</v>
      </c>
      <c r="H86" s="77">
        <f>H89+H91</f>
        <v>13364.2</v>
      </c>
      <c r="I86" s="78">
        <f>I89+I91</f>
        <v>11852.6</v>
      </c>
    </row>
    <row r="87" spans="1:9" s="12" customFormat="1" ht="16.5" customHeight="1">
      <c r="A87" s="20" t="s">
        <v>23</v>
      </c>
      <c r="B87" s="18" t="s">
        <v>87</v>
      </c>
      <c r="C87" s="18"/>
      <c r="D87" s="17"/>
      <c r="E87" s="18" t="s">
        <v>43</v>
      </c>
      <c r="F87" s="17" t="s">
        <v>22</v>
      </c>
      <c r="G87" s="77">
        <f>G88</f>
        <v>10271.2</v>
      </c>
      <c r="H87" s="77">
        <f>H88</f>
        <v>9328.2</v>
      </c>
      <c r="I87" s="78">
        <f>I88</f>
        <v>8273.1</v>
      </c>
    </row>
    <row r="88" spans="1:9" s="12" customFormat="1" ht="31.5">
      <c r="A88" s="20" t="s">
        <v>24</v>
      </c>
      <c r="B88" s="18" t="s">
        <v>87</v>
      </c>
      <c r="C88" s="18"/>
      <c r="D88" s="17"/>
      <c r="E88" s="18" t="s">
        <v>43</v>
      </c>
      <c r="F88" s="17" t="s">
        <v>9</v>
      </c>
      <c r="G88" s="77">
        <f>G89</f>
        <v>10271.2</v>
      </c>
      <c r="H88" s="77">
        <f>H89</f>
        <v>9328.2</v>
      </c>
      <c r="I88" s="78">
        <f>I89</f>
        <v>8273.1</v>
      </c>
    </row>
    <row r="89" spans="1:9" s="12" customFormat="1" ht="15.75">
      <c r="A89" s="20" t="s">
        <v>25</v>
      </c>
      <c r="B89" s="18" t="s">
        <v>87</v>
      </c>
      <c r="C89" s="18" t="s">
        <v>10</v>
      </c>
      <c r="D89" s="17" t="s">
        <v>19</v>
      </c>
      <c r="E89" s="18" t="s">
        <v>43</v>
      </c>
      <c r="F89" s="17" t="s">
        <v>9</v>
      </c>
      <c r="G89" s="114">
        <v>10271.2</v>
      </c>
      <c r="H89" s="114">
        <v>9328.2</v>
      </c>
      <c r="I89" s="114">
        <v>8273.1</v>
      </c>
    </row>
    <row r="90" spans="1:9" s="12" customFormat="1" ht="47.25">
      <c r="A90" s="20" t="s">
        <v>60</v>
      </c>
      <c r="B90" s="18" t="s">
        <v>87</v>
      </c>
      <c r="C90" s="18"/>
      <c r="D90" s="17"/>
      <c r="E90" s="18" t="s">
        <v>43</v>
      </c>
      <c r="F90" s="17" t="s">
        <v>58</v>
      </c>
      <c r="G90" s="77">
        <f>G91</f>
        <v>4444</v>
      </c>
      <c r="H90" s="77">
        <f>H91</f>
        <v>4036</v>
      </c>
      <c r="I90" s="78">
        <f>I91</f>
        <v>3579.5</v>
      </c>
    </row>
    <row r="91" spans="1:9" s="12" customFormat="1" ht="15.75">
      <c r="A91" s="20" t="s">
        <v>25</v>
      </c>
      <c r="B91" s="18" t="s">
        <v>87</v>
      </c>
      <c r="C91" s="18" t="s">
        <v>10</v>
      </c>
      <c r="D91" s="17" t="s">
        <v>19</v>
      </c>
      <c r="E91" s="18" t="s">
        <v>43</v>
      </c>
      <c r="F91" s="17" t="s">
        <v>58</v>
      </c>
      <c r="G91" s="114">
        <v>4444</v>
      </c>
      <c r="H91" s="114">
        <v>4036</v>
      </c>
      <c r="I91" s="114">
        <v>3579.5</v>
      </c>
    </row>
    <row r="92" spans="1:9" s="12" customFormat="1" ht="31.5">
      <c r="A92" s="20" t="s">
        <v>21</v>
      </c>
      <c r="B92" s="18" t="s">
        <v>87</v>
      </c>
      <c r="C92" s="18"/>
      <c r="D92" s="17"/>
      <c r="E92" s="18" t="s">
        <v>43</v>
      </c>
      <c r="F92" s="17" t="s">
        <v>7</v>
      </c>
      <c r="G92" s="77">
        <f>G95+G97</f>
        <v>190</v>
      </c>
      <c r="H92" s="77">
        <f>H95+H97</f>
        <v>190</v>
      </c>
      <c r="I92" s="78">
        <f>I95+I97</f>
        <v>190</v>
      </c>
    </row>
    <row r="93" spans="1:9" s="12" customFormat="1" ht="31.5">
      <c r="A93" s="20" t="s">
        <v>35</v>
      </c>
      <c r="B93" s="18" t="s">
        <v>87</v>
      </c>
      <c r="C93" s="18"/>
      <c r="D93" s="17"/>
      <c r="E93" s="18" t="s">
        <v>43</v>
      </c>
      <c r="F93" s="17" t="s">
        <v>26</v>
      </c>
      <c r="G93" s="77">
        <f>G94+G96</f>
        <v>190</v>
      </c>
      <c r="H93" s="77">
        <f>H94+H96</f>
        <v>190</v>
      </c>
      <c r="I93" s="78">
        <f>I94+I96</f>
        <v>190</v>
      </c>
    </row>
    <row r="94" spans="1:9" s="12" customFormat="1" ht="31.5" outlineLevel="1">
      <c r="A94" s="20" t="s">
        <v>13</v>
      </c>
      <c r="B94" s="18" t="s">
        <v>87</v>
      </c>
      <c r="C94" s="18"/>
      <c r="D94" s="17"/>
      <c r="E94" s="18" t="s">
        <v>43</v>
      </c>
      <c r="F94" s="17" t="s">
        <v>14</v>
      </c>
      <c r="G94" s="77">
        <f>G95</f>
        <v>96</v>
      </c>
      <c r="H94" s="77">
        <f>H95</f>
        <v>96</v>
      </c>
      <c r="I94" s="78">
        <f>I95</f>
        <v>96</v>
      </c>
    </row>
    <row r="95" spans="1:9" s="12" customFormat="1" ht="15.75" outlineLevel="1">
      <c r="A95" s="26" t="s">
        <v>25</v>
      </c>
      <c r="B95" s="18" t="s">
        <v>87</v>
      </c>
      <c r="C95" s="18" t="s">
        <v>10</v>
      </c>
      <c r="D95" s="17" t="s">
        <v>19</v>
      </c>
      <c r="E95" s="18" t="s">
        <v>43</v>
      </c>
      <c r="F95" s="17" t="s">
        <v>14</v>
      </c>
      <c r="G95" s="114">
        <v>96</v>
      </c>
      <c r="H95" s="114">
        <v>96</v>
      </c>
      <c r="I95" s="114">
        <v>96</v>
      </c>
    </row>
    <row r="96" spans="1:9" s="12" customFormat="1" ht="37.5" customHeight="1">
      <c r="A96" s="26" t="s">
        <v>20</v>
      </c>
      <c r="B96" s="18" t="s">
        <v>87</v>
      </c>
      <c r="C96" s="18"/>
      <c r="D96" s="17"/>
      <c r="E96" s="18" t="s">
        <v>43</v>
      </c>
      <c r="F96" s="17" t="s">
        <v>15</v>
      </c>
      <c r="G96" s="77">
        <f>G97</f>
        <v>94</v>
      </c>
      <c r="H96" s="77">
        <f>H97</f>
        <v>94</v>
      </c>
      <c r="I96" s="78">
        <f>I97</f>
        <v>94</v>
      </c>
    </row>
    <row r="97" spans="1:9" s="12" customFormat="1" ht="15.75">
      <c r="A97" s="28" t="s">
        <v>25</v>
      </c>
      <c r="B97" s="18" t="s">
        <v>87</v>
      </c>
      <c r="C97" s="18" t="s">
        <v>10</v>
      </c>
      <c r="D97" s="17" t="s">
        <v>19</v>
      </c>
      <c r="E97" s="18" t="s">
        <v>43</v>
      </c>
      <c r="F97" s="17" t="s">
        <v>15</v>
      </c>
      <c r="G97" s="114">
        <v>94</v>
      </c>
      <c r="H97" s="114">
        <v>94</v>
      </c>
      <c r="I97" s="114">
        <v>94</v>
      </c>
    </row>
    <row r="98" spans="1:9" s="12" customFormat="1" ht="31.5" hidden="1" outlineLevel="3">
      <c r="A98" s="26" t="s">
        <v>97</v>
      </c>
      <c r="B98" s="18" t="s">
        <v>87</v>
      </c>
      <c r="C98" s="18"/>
      <c r="D98" s="18"/>
      <c r="E98" s="18" t="s">
        <v>40</v>
      </c>
      <c r="F98" s="18"/>
      <c r="G98" s="69">
        <f aca="true" t="shared" si="3" ref="G98:I103">G99</f>
        <v>0</v>
      </c>
      <c r="H98" s="69">
        <f t="shared" si="3"/>
        <v>0</v>
      </c>
      <c r="I98" s="70">
        <f t="shared" si="3"/>
        <v>0</v>
      </c>
    </row>
    <row r="99" spans="1:9" s="12" customFormat="1" ht="31.5" hidden="1" outlineLevel="3">
      <c r="A99" s="26" t="s">
        <v>98</v>
      </c>
      <c r="B99" s="18" t="s">
        <v>87</v>
      </c>
      <c r="C99" s="18"/>
      <c r="D99" s="18"/>
      <c r="E99" s="18" t="s">
        <v>41</v>
      </c>
      <c r="F99" s="18"/>
      <c r="G99" s="69">
        <f t="shared" si="3"/>
        <v>0</v>
      </c>
      <c r="H99" s="69">
        <f t="shared" si="3"/>
        <v>0</v>
      </c>
      <c r="I99" s="70">
        <f t="shared" si="3"/>
        <v>0</v>
      </c>
    </row>
    <row r="100" spans="1:9" s="12" customFormat="1" ht="47.25" hidden="1" outlineLevel="3">
      <c r="A100" s="26" t="s">
        <v>90</v>
      </c>
      <c r="B100" s="18" t="s">
        <v>87</v>
      </c>
      <c r="C100" s="18"/>
      <c r="D100" s="18"/>
      <c r="E100" s="18" t="s">
        <v>89</v>
      </c>
      <c r="F100" s="18"/>
      <c r="G100" s="69">
        <f t="shared" si="3"/>
        <v>0</v>
      </c>
      <c r="H100" s="69">
        <f t="shared" si="3"/>
        <v>0</v>
      </c>
      <c r="I100" s="70">
        <f t="shared" si="3"/>
        <v>0</v>
      </c>
    </row>
    <row r="101" spans="1:9" s="12" customFormat="1" ht="46.5" customHeight="1" hidden="1" outlineLevel="3">
      <c r="A101" s="26" t="s">
        <v>91</v>
      </c>
      <c r="B101" s="18" t="s">
        <v>87</v>
      </c>
      <c r="C101" s="18"/>
      <c r="D101" s="18"/>
      <c r="E101" s="18" t="s">
        <v>88</v>
      </c>
      <c r="F101" s="18"/>
      <c r="G101" s="69">
        <f t="shared" si="3"/>
        <v>0</v>
      </c>
      <c r="H101" s="69">
        <f t="shared" si="3"/>
        <v>0</v>
      </c>
      <c r="I101" s="70">
        <f t="shared" si="3"/>
        <v>0</v>
      </c>
    </row>
    <row r="102" spans="1:9" s="12" customFormat="1" ht="35.25" customHeight="1" hidden="1" outlineLevel="3">
      <c r="A102" s="26" t="s">
        <v>21</v>
      </c>
      <c r="B102" s="18" t="s">
        <v>87</v>
      </c>
      <c r="C102" s="18"/>
      <c r="D102" s="18"/>
      <c r="E102" s="18" t="s">
        <v>88</v>
      </c>
      <c r="F102" s="18" t="s">
        <v>7</v>
      </c>
      <c r="G102" s="69">
        <f t="shared" si="3"/>
        <v>0</v>
      </c>
      <c r="H102" s="69">
        <f t="shared" si="3"/>
        <v>0</v>
      </c>
      <c r="I102" s="70">
        <f t="shared" si="3"/>
        <v>0</v>
      </c>
    </row>
    <row r="103" spans="1:9" s="12" customFormat="1" ht="37.5" customHeight="1" hidden="1" outlineLevel="3">
      <c r="A103" s="26" t="s">
        <v>35</v>
      </c>
      <c r="B103" s="18" t="s">
        <v>87</v>
      </c>
      <c r="C103" s="18"/>
      <c r="D103" s="18"/>
      <c r="E103" s="18" t="s">
        <v>88</v>
      </c>
      <c r="F103" s="18" t="s">
        <v>26</v>
      </c>
      <c r="G103" s="69">
        <f t="shared" si="3"/>
        <v>0</v>
      </c>
      <c r="H103" s="69">
        <f t="shared" si="3"/>
        <v>0</v>
      </c>
      <c r="I103" s="70">
        <f t="shared" si="3"/>
        <v>0</v>
      </c>
    </row>
    <row r="104" spans="1:9" s="12" customFormat="1" ht="36" customHeight="1" hidden="1" outlineLevel="3">
      <c r="A104" s="26" t="s">
        <v>20</v>
      </c>
      <c r="B104" s="18" t="s">
        <v>87</v>
      </c>
      <c r="C104" s="18"/>
      <c r="D104" s="18"/>
      <c r="E104" s="18" t="s">
        <v>88</v>
      </c>
      <c r="F104" s="18" t="s">
        <v>15</v>
      </c>
      <c r="G104" s="69">
        <f>G105</f>
        <v>0</v>
      </c>
      <c r="H104" s="69">
        <f>H105</f>
        <v>0</v>
      </c>
      <c r="I104" s="70">
        <f>I105</f>
        <v>0</v>
      </c>
    </row>
    <row r="105" spans="1:9" s="12" customFormat="1" ht="15.75" hidden="1" outlineLevel="3">
      <c r="A105" s="26" t="s">
        <v>25</v>
      </c>
      <c r="B105" s="18" t="s">
        <v>87</v>
      </c>
      <c r="C105" s="18" t="s">
        <v>10</v>
      </c>
      <c r="D105" s="18" t="s">
        <v>92</v>
      </c>
      <c r="E105" s="18" t="s">
        <v>88</v>
      </c>
      <c r="F105" s="18" t="s">
        <v>15</v>
      </c>
      <c r="G105" s="69">
        <v>0</v>
      </c>
      <c r="H105" s="69">
        <v>0</v>
      </c>
      <c r="I105" s="70">
        <v>0</v>
      </c>
    </row>
    <row r="106" spans="1:9" s="12" customFormat="1" ht="78.75" outlineLevel="2" collapsed="1">
      <c r="A106" s="83" t="s">
        <v>161</v>
      </c>
      <c r="B106" s="18" t="s">
        <v>87</v>
      </c>
      <c r="C106" s="18"/>
      <c r="D106" s="18"/>
      <c r="E106" s="45" t="s">
        <v>163</v>
      </c>
      <c r="F106" s="18"/>
      <c r="G106" s="70">
        <f>G107</f>
        <v>98.556</v>
      </c>
      <c r="H106" s="70">
        <f>H107</f>
        <v>98.556</v>
      </c>
      <c r="I106" s="70">
        <f>I107</f>
        <v>98.556</v>
      </c>
    </row>
    <row r="107" spans="1:9" s="12" customFormat="1" ht="63" outlineLevel="2">
      <c r="A107" s="83" t="s">
        <v>162</v>
      </c>
      <c r="B107" s="18" t="s">
        <v>87</v>
      </c>
      <c r="C107" s="18"/>
      <c r="D107" s="18"/>
      <c r="E107" s="45" t="s">
        <v>164</v>
      </c>
      <c r="F107" s="18"/>
      <c r="G107" s="70">
        <f>G108</f>
        <v>98.556</v>
      </c>
      <c r="H107" s="70">
        <f>H108</f>
        <v>98.556</v>
      </c>
      <c r="I107" s="70">
        <f>I108</f>
        <v>98.556</v>
      </c>
    </row>
    <row r="108" spans="1:9" s="12" customFormat="1" ht="31.5" outlineLevel="2">
      <c r="A108" s="20" t="s">
        <v>21</v>
      </c>
      <c r="B108" s="18" t="s">
        <v>87</v>
      </c>
      <c r="C108" s="18"/>
      <c r="D108" s="18"/>
      <c r="E108" s="45" t="s">
        <v>164</v>
      </c>
      <c r="F108" s="10">
        <v>200</v>
      </c>
      <c r="G108" s="70">
        <f>G109</f>
        <v>98.556</v>
      </c>
      <c r="H108" s="70">
        <f>H109</f>
        <v>98.556</v>
      </c>
      <c r="I108" s="70">
        <f>I109</f>
        <v>98.556</v>
      </c>
    </row>
    <row r="109" spans="1:9" s="12" customFormat="1" ht="31.5" outlineLevel="2">
      <c r="A109" s="20" t="s">
        <v>27</v>
      </c>
      <c r="B109" s="18" t="s">
        <v>87</v>
      </c>
      <c r="C109" s="18"/>
      <c r="D109" s="18"/>
      <c r="E109" s="45" t="s">
        <v>164</v>
      </c>
      <c r="F109" s="10">
        <v>240</v>
      </c>
      <c r="G109" s="70">
        <f>G110</f>
        <v>98.556</v>
      </c>
      <c r="H109" s="70">
        <f>H110</f>
        <v>98.556</v>
      </c>
      <c r="I109" s="70">
        <f>I110</f>
        <v>98.556</v>
      </c>
    </row>
    <row r="110" spans="1:9" s="12" customFormat="1" ht="33.75" customHeight="1" outlineLevel="2">
      <c r="A110" s="16" t="s">
        <v>20</v>
      </c>
      <c r="B110" s="18" t="s">
        <v>87</v>
      </c>
      <c r="C110" s="18"/>
      <c r="D110" s="18"/>
      <c r="E110" s="45" t="s">
        <v>164</v>
      </c>
      <c r="F110" s="10">
        <v>244</v>
      </c>
      <c r="G110" s="70">
        <f>G111</f>
        <v>98.556</v>
      </c>
      <c r="H110" s="70">
        <f>H111</f>
        <v>98.556</v>
      </c>
      <c r="I110" s="70">
        <f>I111</f>
        <v>98.556</v>
      </c>
    </row>
    <row r="111" spans="1:9" s="12" customFormat="1" ht="15.75" outlineLevel="2">
      <c r="A111" s="88" t="s">
        <v>25</v>
      </c>
      <c r="B111" s="18" t="s">
        <v>87</v>
      </c>
      <c r="C111" s="18" t="s">
        <v>10</v>
      </c>
      <c r="D111" s="17" t="s">
        <v>19</v>
      </c>
      <c r="E111" s="45" t="s">
        <v>164</v>
      </c>
      <c r="F111" s="10">
        <v>244</v>
      </c>
      <c r="G111" s="112">
        <v>98.556</v>
      </c>
      <c r="H111" s="112">
        <v>98.556</v>
      </c>
      <c r="I111" s="112">
        <v>98.556</v>
      </c>
    </row>
    <row r="112" spans="1:9" s="12" customFormat="1" ht="63">
      <c r="A112" s="83" t="s">
        <v>165</v>
      </c>
      <c r="B112" s="18" t="s">
        <v>87</v>
      </c>
      <c r="C112" s="18"/>
      <c r="D112" s="17"/>
      <c r="E112" s="85" t="s">
        <v>170</v>
      </c>
      <c r="F112" s="10"/>
      <c r="G112" s="70">
        <f>G113</f>
        <v>78.26</v>
      </c>
      <c r="H112" s="70">
        <f>H113</f>
        <v>78.26</v>
      </c>
      <c r="I112" s="70">
        <f>I113</f>
        <v>78.26</v>
      </c>
    </row>
    <row r="113" spans="1:9" s="12" customFormat="1" ht="63">
      <c r="A113" s="83" t="s">
        <v>166</v>
      </c>
      <c r="B113" s="18" t="s">
        <v>87</v>
      </c>
      <c r="C113" s="18"/>
      <c r="D113" s="17"/>
      <c r="E113" s="101" t="s">
        <v>171</v>
      </c>
      <c r="F113" s="10"/>
      <c r="G113" s="70">
        <f>G114</f>
        <v>78.26</v>
      </c>
      <c r="H113" s="70">
        <f>H114</f>
        <v>78.26</v>
      </c>
      <c r="I113" s="70">
        <f>I114</f>
        <v>78.26</v>
      </c>
    </row>
    <row r="114" spans="1:9" s="12" customFormat="1" ht="31.5">
      <c r="A114" s="83" t="s">
        <v>167</v>
      </c>
      <c r="B114" s="18" t="s">
        <v>87</v>
      </c>
      <c r="C114" s="18"/>
      <c r="D114" s="17"/>
      <c r="E114" s="101" t="s">
        <v>171</v>
      </c>
      <c r="F114" s="10">
        <v>200</v>
      </c>
      <c r="G114" s="70">
        <f>G115</f>
        <v>78.26</v>
      </c>
      <c r="H114" s="70">
        <f>H115</f>
        <v>78.26</v>
      </c>
      <c r="I114" s="70">
        <f>I115</f>
        <v>78.26</v>
      </c>
    </row>
    <row r="115" spans="1:9" s="12" customFormat="1" ht="35.25" customHeight="1">
      <c r="A115" s="83" t="s">
        <v>168</v>
      </c>
      <c r="B115" s="18" t="s">
        <v>87</v>
      </c>
      <c r="C115" s="18"/>
      <c r="D115" s="17"/>
      <c r="E115" s="101" t="s">
        <v>171</v>
      </c>
      <c r="F115" s="10">
        <v>240</v>
      </c>
      <c r="G115" s="70">
        <f>G116</f>
        <v>78.26</v>
      </c>
      <c r="H115" s="70">
        <f>H116</f>
        <v>78.26</v>
      </c>
      <c r="I115" s="70">
        <f>I116</f>
        <v>78.26</v>
      </c>
    </row>
    <row r="116" spans="1:9" s="12" customFormat="1" ht="15.75">
      <c r="A116" s="83" t="s">
        <v>169</v>
      </c>
      <c r="B116" s="18" t="s">
        <v>87</v>
      </c>
      <c r="C116" s="18"/>
      <c r="D116" s="17"/>
      <c r="E116" s="101" t="s">
        <v>171</v>
      </c>
      <c r="F116" s="10">
        <v>244</v>
      </c>
      <c r="G116" s="70">
        <f>G117</f>
        <v>78.26</v>
      </c>
      <c r="H116" s="70">
        <f>H117</f>
        <v>78.26</v>
      </c>
      <c r="I116" s="70">
        <f>I117</f>
        <v>78.26</v>
      </c>
    </row>
    <row r="117" spans="1:9" s="12" customFormat="1" ht="15.75">
      <c r="A117" s="90" t="s">
        <v>25</v>
      </c>
      <c r="B117" s="91" t="s">
        <v>87</v>
      </c>
      <c r="C117" s="91" t="s">
        <v>10</v>
      </c>
      <c r="D117" s="110" t="s">
        <v>19</v>
      </c>
      <c r="E117" s="87" t="s">
        <v>171</v>
      </c>
      <c r="F117" s="92">
        <v>244</v>
      </c>
      <c r="G117" s="115">
        <v>78.26</v>
      </c>
      <c r="H117" s="115">
        <v>78.26</v>
      </c>
      <c r="I117" s="115">
        <v>78.26</v>
      </c>
    </row>
    <row r="118" spans="1:9" s="98" customFormat="1" ht="94.5" hidden="1" outlineLevel="1">
      <c r="A118" s="94" t="s">
        <v>201</v>
      </c>
      <c r="B118" s="100" t="s">
        <v>87</v>
      </c>
      <c r="C118" s="100"/>
      <c r="D118" s="99"/>
      <c r="E118" s="101" t="s">
        <v>203</v>
      </c>
      <c r="F118" s="97"/>
      <c r="G118" s="102">
        <f>G119</f>
        <v>0</v>
      </c>
      <c r="H118" s="102">
        <f>H119</f>
        <v>0</v>
      </c>
      <c r="I118" s="102">
        <f>I119</f>
        <v>0</v>
      </c>
    </row>
    <row r="119" spans="1:9" s="98" customFormat="1" ht="94.5" hidden="1" outlineLevel="1">
      <c r="A119" s="83" t="s">
        <v>202</v>
      </c>
      <c r="B119" s="100" t="s">
        <v>87</v>
      </c>
      <c r="C119" s="100"/>
      <c r="D119" s="99"/>
      <c r="E119" s="101" t="s">
        <v>204</v>
      </c>
      <c r="F119" s="97"/>
      <c r="G119" s="102">
        <f>G120</f>
        <v>0</v>
      </c>
      <c r="H119" s="102">
        <f>H120</f>
        <v>0</v>
      </c>
      <c r="I119" s="102">
        <f>I120</f>
        <v>0</v>
      </c>
    </row>
    <row r="120" spans="1:9" s="98" customFormat="1" ht="31.5" hidden="1" outlineLevel="1">
      <c r="A120" s="83" t="s">
        <v>167</v>
      </c>
      <c r="B120" s="100" t="s">
        <v>87</v>
      </c>
      <c r="C120" s="100"/>
      <c r="D120" s="99"/>
      <c r="E120" s="101" t="s">
        <v>204</v>
      </c>
      <c r="F120" s="97">
        <v>200</v>
      </c>
      <c r="G120" s="102">
        <f>G121</f>
        <v>0</v>
      </c>
      <c r="H120" s="102">
        <f>H121</f>
        <v>0</v>
      </c>
      <c r="I120" s="102">
        <f>I121</f>
        <v>0</v>
      </c>
    </row>
    <row r="121" spans="1:9" s="98" customFormat="1" ht="31.5" hidden="1" outlineLevel="1">
      <c r="A121" s="83" t="s">
        <v>168</v>
      </c>
      <c r="B121" s="100" t="s">
        <v>87</v>
      </c>
      <c r="C121" s="100"/>
      <c r="D121" s="99"/>
      <c r="E121" s="101" t="s">
        <v>204</v>
      </c>
      <c r="F121" s="97">
        <v>240</v>
      </c>
      <c r="G121" s="102">
        <f>G122</f>
        <v>0</v>
      </c>
      <c r="H121" s="102">
        <f>H122</f>
        <v>0</v>
      </c>
      <c r="I121" s="102">
        <f>I122</f>
        <v>0</v>
      </c>
    </row>
    <row r="122" spans="1:9" s="98" customFormat="1" ht="15.75" hidden="1" outlineLevel="1">
      <c r="A122" s="83" t="s">
        <v>169</v>
      </c>
      <c r="B122" s="100" t="s">
        <v>87</v>
      </c>
      <c r="C122" s="100"/>
      <c r="D122" s="99"/>
      <c r="E122" s="101" t="s">
        <v>204</v>
      </c>
      <c r="F122" s="97">
        <v>244</v>
      </c>
      <c r="G122" s="102">
        <f>G123</f>
        <v>0</v>
      </c>
      <c r="H122" s="102">
        <f>H123</f>
        <v>0</v>
      </c>
      <c r="I122" s="102">
        <f>I123</f>
        <v>0</v>
      </c>
    </row>
    <row r="123" spans="1:9" s="98" customFormat="1" ht="15.75" hidden="1" outlineLevel="1">
      <c r="A123" s="83" t="s">
        <v>25</v>
      </c>
      <c r="B123" s="91" t="s">
        <v>87</v>
      </c>
      <c r="C123" s="91" t="s">
        <v>10</v>
      </c>
      <c r="D123" s="110" t="s">
        <v>19</v>
      </c>
      <c r="E123" s="86" t="s">
        <v>204</v>
      </c>
      <c r="F123" s="92">
        <v>244</v>
      </c>
      <c r="G123" s="93">
        <v>0</v>
      </c>
      <c r="H123" s="93">
        <v>0</v>
      </c>
      <c r="I123" s="93">
        <v>0</v>
      </c>
    </row>
    <row r="124" spans="1:9" s="12" customFormat="1" ht="48" customHeight="1" hidden="1" collapsed="1">
      <c r="A124" s="83" t="s">
        <v>172</v>
      </c>
      <c r="B124" s="18" t="s">
        <v>87</v>
      </c>
      <c r="C124" s="18"/>
      <c r="D124" s="17"/>
      <c r="E124" s="101" t="s">
        <v>174</v>
      </c>
      <c r="F124" s="10"/>
      <c r="G124" s="70">
        <f>G125</f>
        <v>0</v>
      </c>
      <c r="H124" s="70">
        <f>H125</f>
        <v>0</v>
      </c>
      <c r="I124" s="70">
        <f>I125</f>
        <v>0</v>
      </c>
    </row>
    <row r="125" spans="1:9" s="12" customFormat="1" ht="47.25" hidden="1">
      <c r="A125" s="83" t="s">
        <v>173</v>
      </c>
      <c r="B125" s="18" t="s">
        <v>87</v>
      </c>
      <c r="C125" s="18"/>
      <c r="D125" s="17"/>
      <c r="E125" s="45" t="s">
        <v>175</v>
      </c>
      <c r="F125" s="10"/>
      <c r="G125" s="70">
        <f>G126</f>
        <v>0</v>
      </c>
      <c r="H125" s="70">
        <f>H126</f>
        <v>0</v>
      </c>
      <c r="I125" s="70">
        <f>I126</f>
        <v>0</v>
      </c>
    </row>
    <row r="126" spans="1:9" s="12" customFormat="1" ht="31.5" hidden="1">
      <c r="A126" s="83" t="s">
        <v>167</v>
      </c>
      <c r="B126" s="18" t="s">
        <v>87</v>
      </c>
      <c r="C126" s="18"/>
      <c r="D126" s="17"/>
      <c r="E126" s="45" t="s">
        <v>175</v>
      </c>
      <c r="F126" s="10">
        <v>200</v>
      </c>
      <c r="G126" s="70">
        <f>G127</f>
        <v>0</v>
      </c>
      <c r="H126" s="70">
        <f>H127</f>
        <v>0</v>
      </c>
      <c r="I126" s="70">
        <f>I127</f>
        <v>0</v>
      </c>
    </row>
    <row r="127" spans="1:9" s="12" customFormat="1" ht="32.25" customHeight="1" hidden="1">
      <c r="A127" s="83" t="s">
        <v>168</v>
      </c>
      <c r="B127" s="18" t="s">
        <v>87</v>
      </c>
      <c r="C127" s="18"/>
      <c r="D127" s="17"/>
      <c r="E127" s="45" t="s">
        <v>175</v>
      </c>
      <c r="F127" s="10">
        <v>240</v>
      </c>
      <c r="G127" s="70">
        <f>G128</f>
        <v>0</v>
      </c>
      <c r="H127" s="70">
        <f>H128</f>
        <v>0</v>
      </c>
      <c r="I127" s="70">
        <f>I128</f>
        <v>0</v>
      </c>
    </row>
    <row r="128" spans="1:9" s="12" customFormat="1" ht="15.75" hidden="1">
      <c r="A128" s="83" t="s">
        <v>169</v>
      </c>
      <c r="B128" s="18" t="s">
        <v>87</v>
      </c>
      <c r="C128" s="18"/>
      <c r="D128" s="17"/>
      <c r="E128" s="45" t="s">
        <v>175</v>
      </c>
      <c r="F128" s="10">
        <v>244</v>
      </c>
      <c r="G128" s="70">
        <f>G129</f>
        <v>0</v>
      </c>
      <c r="H128" s="70">
        <f>H129</f>
        <v>0</v>
      </c>
      <c r="I128" s="70">
        <f>I129</f>
        <v>0</v>
      </c>
    </row>
    <row r="129" spans="1:9" s="12" customFormat="1" ht="15.75" hidden="1">
      <c r="A129" s="89" t="s">
        <v>25</v>
      </c>
      <c r="B129" s="18" t="s">
        <v>87</v>
      </c>
      <c r="C129" s="18" t="s">
        <v>10</v>
      </c>
      <c r="D129" s="17" t="s">
        <v>19</v>
      </c>
      <c r="E129" s="86" t="s">
        <v>175</v>
      </c>
      <c r="F129" s="10">
        <v>244</v>
      </c>
      <c r="G129" s="70">
        <v>0</v>
      </c>
      <c r="H129" s="70">
        <v>0</v>
      </c>
      <c r="I129" s="70">
        <v>0</v>
      </c>
    </row>
    <row r="130" spans="1:9" s="98" customFormat="1" ht="63" collapsed="1">
      <c r="A130" s="83" t="s">
        <v>218</v>
      </c>
      <c r="B130" s="100" t="s">
        <v>87</v>
      </c>
      <c r="C130" s="100"/>
      <c r="D130" s="99"/>
      <c r="E130" s="101" t="s">
        <v>219</v>
      </c>
      <c r="F130" s="101"/>
      <c r="G130" s="102">
        <f>G131</f>
        <v>451.5</v>
      </c>
      <c r="H130" s="102">
        <f aca="true" t="shared" si="4" ref="H130:I134">H131</f>
        <v>451.5</v>
      </c>
      <c r="I130" s="102">
        <f t="shared" si="4"/>
        <v>451.5</v>
      </c>
    </row>
    <row r="131" spans="1:9" s="98" customFormat="1" ht="63">
      <c r="A131" s="83" t="s">
        <v>220</v>
      </c>
      <c r="B131" s="100" t="s">
        <v>87</v>
      </c>
      <c r="C131" s="100"/>
      <c r="D131" s="99"/>
      <c r="E131" s="101" t="s">
        <v>221</v>
      </c>
      <c r="F131" s="101"/>
      <c r="G131" s="102">
        <f>G132</f>
        <v>451.5</v>
      </c>
      <c r="H131" s="102">
        <f t="shared" si="4"/>
        <v>451.5</v>
      </c>
      <c r="I131" s="102">
        <f t="shared" si="4"/>
        <v>451.5</v>
      </c>
    </row>
    <row r="132" spans="1:9" s="98" customFormat="1" ht="31.5">
      <c r="A132" s="83" t="s">
        <v>167</v>
      </c>
      <c r="B132" s="100" t="s">
        <v>87</v>
      </c>
      <c r="C132" s="100"/>
      <c r="D132" s="99"/>
      <c r="E132" s="101" t="s">
        <v>221</v>
      </c>
      <c r="F132" s="101" t="s">
        <v>7</v>
      </c>
      <c r="G132" s="102">
        <f>G133</f>
        <v>451.5</v>
      </c>
      <c r="H132" s="102">
        <f t="shared" si="4"/>
        <v>451.5</v>
      </c>
      <c r="I132" s="102">
        <f t="shared" si="4"/>
        <v>451.5</v>
      </c>
    </row>
    <row r="133" spans="1:9" s="98" customFormat="1" ht="31.5">
      <c r="A133" s="83" t="s">
        <v>168</v>
      </c>
      <c r="B133" s="100" t="s">
        <v>87</v>
      </c>
      <c r="C133" s="100"/>
      <c r="D133" s="99"/>
      <c r="E133" s="101" t="s">
        <v>221</v>
      </c>
      <c r="F133" s="101" t="s">
        <v>26</v>
      </c>
      <c r="G133" s="102">
        <f>G134</f>
        <v>451.5</v>
      </c>
      <c r="H133" s="102">
        <f t="shared" si="4"/>
        <v>451.5</v>
      </c>
      <c r="I133" s="102">
        <f t="shared" si="4"/>
        <v>451.5</v>
      </c>
    </row>
    <row r="134" spans="1:9" s="98" customFormat="1" ht="15.75">
      <c r="A134" s="83" t="s">
        <v>169</v>
      </c>
      <c r="B134" s="100" t="s">
        <v>87</v>
      </c>
      <c r="C134" s="100"/>
      <c r="D134" s="99"/>
      <c r="E134" s="101" t="s">
        <v>221</v>
      </c>
      <c r="F134" s="101" t="s">
        <v>15</v>
      </c>
      <c r="G134" s="102">
        <f>G135</f>
        <v>451.5</v>
      </c>
      <c r="H134" s="102">
        <f t="shared" si="4"/>
        <v>451.5</v>
      </c>
      <c r="I134" s="102">
        <f t="shared" si="4"/>
        <v>451.5</v>
      </c>
    </row>
    <row r="135" spans="1:9" s="98" customFormat="1" ht="15.75">
      <c r="A135" s="89" t="s">
        <v>25</v>
      </c>
      <c r="B135" s="100" t="s">
        <v>87</v>
      </c>
      <c r="C135" s="100" t="s">
        <v>10</v>
      </c>
      <c r="D135" s="99" t="s">
        <v>19</v>
      </c>
      <c r="E135" s="86" t="s">
        <v>221</v>
      </c>
      <c r="F135" s="86" t="s">
        <v>15</v>
      </c>
      <c r="G135" s="112">
        <v>451.5</v>
      </c>
      <c r="H135" s="112">
        <v>451.5</v>
      </c>
      <c r="I135" s="112">
        <v>451.5</v>
      </c>
    </row>
    <row r="136" spans="1:9" ht="31.5">
      <c r="A136" s="20" t="s">
        <v>97</v>
      </c>
      <c r="B136" s="18" t="s">
        <v>87</v>
      </c>
      <c r="C136" s="21"/>
      <c r="D136" s="10"/>
      <c r="E136" s="18" t="s">
        <v>40</v>
      </c>
      <c r="F136" s="10"/>
      <c r="G136" s="72">
        <f>G137+G150</f>
        <v>1040.346</v>
      </c>
      <c r="H136" s="72">
        <f>H137+H150</f>
        <v>1040.346</v>
      </c>
      <c r="I136" s="72">
        <f>I137+I150</f>
        <v>1040.346</v>
      </c>
    </row>
    <row r="137" spans="1:9" ht="31.5">
      <c r="A137" s="20" t="s">
        <v>99</v>
      </c>
      <c r="B137" s="18" t="s">
        <v>87</v>
      </c>
      <c r="C137" s="17"/>
      <c r="D137" s="9"/>
      <c r="E137" s="30" t="s">
        <v>44</v>
      </c>
      <c r="F137" s="9"/>
      <c r="G137" s="72">
        <f>G149+G138+G156+G162</f>
        <v>396.894</v>
      </c>
      <c r="H137" s="72">
        <f>H149+H138+H156+H162</f>
        <v>396.894</v>
      </c>
      <c r="I137" s="72">
        <f>I149+I138+I156+I162</f>
        <v>396.894</v>
      </c>
    </row>
    <row r="138" spans="1:9" ht="33" customHeight="1" outlineLevel="1">
      <c r="A138" s="83" t="s">
        <v>180</v>
      </c>
      <c r="B138" s="18" t="s">
        <v>87</v>
      </c>
      <c r="C138" s="17"/>
      <c r="D138" s="9"/>
      <c r="E138" s="85" t="s">
        <v>182</v>
      </c>
      <c r="F138" s="10"/>
      <c r="G138" s="70">
        <f>G139</f>
        <v>304.474</v>
      </c>
      <c r="H138" s="70">
        <f>H139</f>
        <v>304.474</v>
      </c>
      <c r="I138" s="70">
        <f>I139</f>
        <v>304.474</v>
      </c>
    </row>
    <row r="139" spans="1:9" ht="63" outlineLevel="1">
      <c r="A139" s="83" t="s">
        <v>63</v>
      </c>
      <c r="B139" s="18" t="s">
        <v>87</v>
      </c>
      <c r="C139" s="17"/>
      <c r="D139" s="9"/>
      <c r="E139" s="85" t="s">
        <v>183</v>
      </c>
      <c r="F139" s="10"/>
      <c r="G139" s="70">
        <f>G140</f>
        <v>304.474</v>
      </c>
      <c r="H139" s="70">
        <f>H140</f>
        <v>304.474</v>
      </c>
      <c r="I139" s="70">
        <f>I140</f>
        <v>304.474</v>
      </c>
    </row>
    <row r="140" spans="1:9" ht="31.5" outlineLevel="1">
      <c r="A140" s="83" t="s">
        <v>167</v>
      </c>
      <c r="B140" s="18" t="s">
        <v>87</v>
      </c>
      <c r="C140" s="17"/>
      <c r="D140" s="9"/>
      <c r="E140" s="85" t="s">
        <v>183</v>
      </c>
      <c r="F140" s="10">
        <v>200</v>
      </c>
      <c r="G140" s="70">
        <f>G141</f>
        <v>304.474</v>
      </c>
      <c r="H140" s="70">
        <f>H141</f>
        <v>304.474</v>
      </c>
      <c r="I140" s="70">
        <f>I141</f>
        <v>304.474</v>
      </c>
    </row>
    <row r="141" spans="1:9" ht="32.25" customHeight="1" outlineLevel="1">
      <c r="A141" s="83" t="s">
        <v>168</v>
      </c>
      <c r="B141" s="18" t="s">
        <v>87</v>
      </c>
      <c r="C141" s="17"/>
      <c r="D141" s="9"/>
      <c r="E141" s="85" t="s">
        <v>183</v>
      </c>
      <c r="F141" s="10">
        <v>240</v>
      </c>
      <c r="G141" s="70">
        <f>G142</f>
        <v>304.474</v>
      </c>
      <c r="H141" s="70">
        <f>H142</f>
        <v>304.474</v>
      </c>
      <c r="I141" s="70">
        <f>I142</f>
        <v>304.474</v>
      </c>
    </row>
    <row r="142" spans="1:9" ht="15.75" outlineLevel="1">
      <c r="A142" s="83" t="s">
        <v>169</v>
      </c>
      <c r="B142" s="18" t="s">
        <v>87</v>
      </c>
      <c r="C142" s="17"/>
      <c r="D142" s="9"/>
      <c r="E142" s="85" t="s">
        <v>183</v>
      </c>
      <c r="F142" s="10">
        <v>244</v>
      </c>
      <c r="G142" s="70">
        <f>G143</f>
        <v>304.474</v>
      </c>
      <c r="H142" s="70">
        <f>H143</f>
        <v>304.474</v>
      </c>
      <c r="I142" s="70">
        <f>I143</f>
        <v>304.474</v>
      </c>
    </row>
    <row r="143" spans="1:9" ht="15.75" outlineLevel="1">
      <c r="A143" s="89" t="s">
        <v>181</v>
      </c>
      <c r="B143" s="18" t="s">
        <v>87</v>
      </c>
      <c r="C143" s="17" t="s">
        <v>10</v>
      </c>
      <c r="D143" s="18" t="s">
        <v>10</v>
      </c>
      <c r="E143" s="84" t="s">
        <v>183</v>
      </c>
      <c r="F143" s="10">
        <v>244</v>
      </c>
      <c r="G143" s="112">
        <v>304.474</v>
      </c>
      <c r="H143" s="112">
        <v>304.474</v>
      </c>
      <c r="I143" s="112">
        <v>304.474</v>
      </c>
    </row>
    <row r="144" spans="1:9" ht="33.75" customHeight="1">
      <c r="A144" s="31" t="s">
        <v>33</v>
      </c>
      <c r="B144" s="18" t="s">
        <v>87</v>
      </c>
      <c r="C144" s="10"/>
      <c r="D144" s="10"/>
      <c r="E144" s="10" t="s">
        <v>48</v>
      </c>
      <c r="F144" s="10"/>
      <c r="G144" s="79">
        <f>G145</f>
        <v>36.98</v>
      </c>
      <c r="H144" s="70">
        <f>H145</f>
        <v>36.98</v>
      </c>
      <c r="I144" s="70">
        <f>I145</f>
        <v>36.98</v>
      </c>
    </row>
    <row r="145" spans="1:9" ht="63">
      <c r="A145" s="31" t="s">
        <v>50</v>
      </c>
      <c r="B145" s="18" t="s">
        <v>87</v>
      </c>
      <c r="C145" s="10"/>
      <c r="D145" s="10"/>
      <c r="E145" s="10" t="s">
        <v>49</v>
      </c>
      <c r="F145" s="10"/>
      <c r="G145" s="79">
        <f>G146</f>
        <v>36.98</v>
      </c>
      <c r="H145" s="70">
        <f>H146</f>
        <v>36.98</v>
      </c>
      <c r="I145" s="70">
        <f>I146</f>
        <v>36.98</v>
      </c>
    </row>
    <row r="146" spans="1:9" ht="31.5">
      <c r="A146" s="20" t="s">
        <v>21</v>
      </c>
      <c r="B146" s="5">
        <v>973</v>
      </c>
      <c r="C146" s="17"/>
      <c r="D146" s="10"/>
      <c r="E146" s="30" t="s">
        <v>49</v>
      </c>
      <c r="F146" s="10">
        <v>200</v>
      </c>
      <c r="G146" s="79">
        <f aca="true" t="shared" si="5" ref="G146:I147">G147</f>
        <v>36.98</v>
      </c>
      <c r="H146" s="70">
        <f t="shared" si="5"/>
        <v>36.98</v>
      </c>
      <c r="I146" s="70">
        <f t="shared" si="5"/>
        <v>36.98</v>
      </c>
    </row>
    <row r="147" spans="1:9" ht="31.5">
      <c r="A147" s="20" t="s">
        <v>27</v>
      </c>
      <c r="B147" s="5">
        <v>973</v>
      </c>
      <c r="C147" s="17"/>
      <c r="D147" s="10"/>
      <c r="E147" s="30" t="s">
        <v>49</v>
      </c>
      <c r="F147" s="10">
        <v>240</v>
      </c>
      <c r="G147" s="79">
        <f t="shared" si="5"/>
        <v>36.98</v>
      </c>
      <c r="H147" s="70">
        <f t="shared" si="5"/>
        <v>36.98</v>
      </c>
      <c r="I147" s="70">
        <f t="shared" si="5"/>
        <v>36.98</v>
      </c>
    </row>
    <row r="148" spans="1:9" ht="32.25" customHeight="1">
      <c r="A148" s="16" t="s">
        <v>20</v>
      </c>
      <c r="B148" s="5">
        <v>973</v>
      </c>
      <c r="C148" s="17"/>
      <c r="D148" s="10"/>
      <c r="E148" s="30" t="s">
        <v>49</v>
      </c>
      <c r="F148" s="10">
        <v>244</v>
      </c>
      <c r="G148" s="79">
        <f>G149</f>
        <v>36.98</v>
      </c>
      <c r="H148" s="70">
        <f>H149</f>
        <v>36.98</v>
      </c>
      <c r="I148" s="70">
        <f>I149</f>
        <v>36.98</v>
      </c>
    </row>
    <row r="149" spans="1:9" ht="15.75">
      <c r="A149" s="16" t="s">
        <v>36</v>
      </c>
      <c r="B149" s="5">
        <v>973</v>
      </c>
      <c r="C149" s="17" t="s">
        <v>10</v>
      </c>
      <c r="D149" s="18" t="s">
        <v>10</v>
      </c>
      <c r="E149" s="30" t="s">
        <v>49</v>
      </c>
      <c r="F149" s="10">
        <v>244</v>
      </c>
      <c r="G149" s="112">
        <v>36.98</v>
      </c>
      <c r="H149" s="112">
        <v>36.98</v>
      </c>
      <c r="I149" s="112">
        <v>36.98</v>
      </c>
    </row>
    <row r="150" spans="1:9" ht="31.5">
      <c r="A150" s="83" t="s">
        <v>176</v>
      </c>
      <c r="B150" s="18" t="s">
        <v>87</v>
      </c>
      <c r="C150" s="17"/>
      <c r="D150" s="18"/>
      <c r="E150" s="85" t="s">
        <v>178</v>
      </c>
      <c r="F150" s="10"/>
      <c r="G150" s="70">
        <f>G151</f>
        <v>643.452</v>
      </c>
      <c r="H150" s="70">
        <f>H151</f>
        <v>643.452</v>
      </c>
      <c r="I150" s="70">
        <f>I151</f>
        <v>643.452</v>
      </c>
    </row>
    <row r="151" spans="1:9" ht="46.5" customHeight="1">
      <c r="A151" s="83" t="s">
        <v>177</v>
      </c>
      <c r="B151" s="18" t="s">
        <v>87</v>
      </c>
      <c r="C151" s="17"/>
      <c r="D151" s="18"/>
      <c r="E151" s="85" t="s">
        <v>179</v>
      </c>
      <c r="F151" s="10"/>
      <c r="G151" s="70">
        <f>G152</f>
        <v>643.452</v>
      </c>
      <c r="H151" s="70">
        <f>H152</f>
        <v>643.452</v>
      </c>
      <c r="I151" s="70">
        <f>I152</f>
        <v>643.452</v>
      </c>
    </row>
    <row r="152" spans="1:9" ht="31.5">
      <c r="A152" s="83" t="s">
        <v>167</v>
      </c>
      <c r="B152" s="5">
        <v>973</v>
      </c>
      <c r="C152" s="17"/>
      <c r="D152" s="18"/>
      <c r="E152" s="85" t="s">
        <v>179</v>
      </c>
      <c r="F152" s="10">
        <v>200</v>
      </c>
      <c r="G152" s="70">
        <f>G153</f>
        <v>643.452</v>
      </c>
      <c r="H152" s="70">
        <f>H153</f>
        <v>643.452</v>
      </c>
      <c r="I152" s="70">
        <f>I153</f>
        <v>643.452</v>
      </c>
    </row>
    <row r="153" spans="1:9" ht="32.25" customHeight="1">
      <c r="A153" s="83" t="s">
        <v>168</v>
      </c>
      <c r="B153" s="5">
        <v>973</v>
      </c>
      <c r="C153" s="17"/>
      <c r="D153" s="18"/>
      <c r="E153" s="45" t="s">
        <v>179</v>
      </c>
      <c r="F153" s="10">
        <v>240</v>
      </c>
      <c r="G153" s="70">
        <f>G154</f>
        <v>643.452</v>
      </c>
      <c r="H153" s="70">
        <f>H154</f>
        <v>643.452</v>
      </c>
      <c r="I153" s="70">
        <f>I154</f>
        <v>643.452</v>
      </c>
    </row>
    <row r="154" spans="1:9" ht="15.75">
      <c r="A154" s="83" t="s">
        <v>169</v>
      </c>
      <c r="B154" s="5">
        <v>973</v>
      </c>
      <c r="C154" s="17"/>
      <c r="D154" s="18"/>
      <c r="E154" s="45" t="s">
        <v>179</v>
      </c>
      <c r="F154" s="10">
        <v>244</v>
      </c>
      <c r="G154" s="70">
        <f>G155</f>
        <v>643.452</v>
      </c>
      <c r="H154" s="70">
        <f>H155</f>
        <v>643.452</v>
      </c>
      <c r="I154" s="70">
        <f>I155</f>
        <v>643.452</v>
      </c>
    </row>
    <row r="155" spans="1:9" ht="15.75">
      <c r="A155" s="90" t="s">
        <v>30</v>
      </c>
      <c r="B155" s="91" t="s">
        <v>87</v>
      </c>
      <c r="C155" s="82" t="s">
        <v>75</v>
      </c>
      <c r="D155" s="91" t="s">
        <v>76</v>
      </c>
      <c r="E155" s="87" t="s">
        <v>179</v>
      </c>
      <c r="F155" s="92">
        <v>244</v>
      </c>
      <c r="G155" s="115">
        <v>643.452</v>
      </c>
      <c r="H155" s="115">
        <v>643.452</v>
      </c>
      <c r="I155" s="115">
        <v>643.452</v>
      </c>
    </row>
    <row r="156" spans="1:9" ht="94.5">
      <c r="A156" s="83" t="s">
        <v>184</v>
      </c>
      <c r="B156" s="18" t="s">
        <v>87</v>
      </c>
      <c r="C156" s="17"/>
      <c r="D156" s="18"/>
      <c r="E156" s="45" t="s">
        <v>186</v>
      </c>
      <c r="F156" s="10"/>
      <c r="G156" s="70">
        <f>G157</f>
        <v>55.44</v>
      </c>
      <c r="H156" s="70">
        <f>H157</f>
        <v>55.44</v>
      </c>
      <c r="I156" s="70">
        <f>I157</f>
        <v>55.44</v>
      </c>
    </row>
    <row r="157" spans="1:9" ht="78.75">
      <c r="A157" s="83" t="s">
        <v>185</v>
      </c>
      <c r="B157" s="5">
        <v>973</v>
      </c>
      <c r="C157" s="17"/>
      <c r="D157" s="18"/>
      <c r="E157" s="45" t="s">
        <v>187</v>
      </c>
      <c r="F157" s="10"/>
      <c r="G157" s="70">
        <f>G158</f>
        <v>55.44</v>
      </c>
      <c r="H157" s="70">
        <f>H158</f>
        <v>55.44</v>
      </c>
      <c r="I157" s="70">
        <f>I158</f>
        <v>55.44</v>
      </c>
    </row>
    <row r="158" spans="1:9" ht="31.5">
      <c r="A158" s="83" t="s">
        <v>167</v>
      </c>
      <c r="B158" s="5">
        <v>973</v>
      </c>
      <c r="C158" s="17"/>
      <c r="D158" s="18"/>
      <c r="E158" s="45" t="s">
        <v>187</v>
      </c>
      <c r="F158" s="10">
        <v>200</v>
      </c>
      <c r="G158" s="70">
        <f aca="true" t="shared" si="6" ref="G158:I160">G159</f>
        <v>55.44</v>
      </c>
      <c r="H158" s="70">
        <f t="shared" si="6"/>
        <v>55.44</v>
      </c>
      <c r="I158" s="70">
        <f t="shared" si="6"/>
        <v>55.44</v>
      </c>
    </row>
    <row r="159" spans="1:9" ht="34.5" customHeight="1">
      <c r="A159" s="83" t="s">
        <v>168</v>
      </c>
      <c r="B159" s="5">
        <v>973</v>
      </c>
      <c r="C159" s="17"/>
      <c r="D159" s="18"/>
      <c r="E159" s="45" t="s">
        <v>187</v>
      </c>
      <c r="F159" s="10">
        <v>240</v>
      </c>
      <c r="G159" s="70">
        <f t="shared" si="6"/>
        <v>55.44</v>
      </c>
      <c r="H159" s="70">
        <f t="shared" si="6"/>
        <v>55.44</v>
      </c>
      <c r="I159" s="70">
        <f t="shared" si="6"/>
        <v>55.44</v>
      </c>
    </row>
    <row r="160" spans="1:9" ht="15.75">
      <c r="A160" s="83" t="s">
        <v>169</v>
      </c>
      <c r="B160" s="5">
        <v>973</v>
      </c>
      <c r="C160" s="17"/>
      <c r="D160" s="18"/>
      <c r="E160" s="45" t="s">
        <v>187</v>
      </c>
      <c r="F160" s="10">
        <v>244</v>
      </c>
      <c r="G160" s="70">
        <f t="shared" si="6"/>
        <v>55.44</v>
      </c>
      <c r="H160" s="70">
        <f t="shared" si="6"/>
        <v>55.44</v>
      </c>
      <c r="I160" s="70">
        <f t="shared" si="6"/>
        <v>55.44</v>
      </c>
    </row>
    <row r="161" spans="1:9" ht="15.75">
      <c r="A161" s="89" t="s">
        <v>181</v>
      </c>
      <c r="B161" s="95">
        <v>973</v>
      </c>
      <c r="C161" s="82" t="s">
        <v>10</v>
      </c>
      <c r="D161" s="91" t="s">
        <v>10</v>
      </c>
      <c r="E161" s="87" t="s">
        <v>187</v>
      </c>
      <c r="F161" s="92">
        <v>244</v>
      </c>
      <c r="G161" s="115">
        <v>55.44</v>
      </c>
      <c r="H161" s="115">
        <v>55.44</v>
      </c>
      <c r="I161" s="115">
        <v>55.44</v>
      </c>
    </row>
    <row r="162" spans="1:9" ht="126" hidden="1" outlineLevel="1">
      <c r="A162" s="94" t="s">
        <v>193</v>
      </c>
      <c r="B162" s="18" t="s">
        <v>87</v>
      </c>
      <c r="C162" s="17"/>
      <c r="D162" s="18"/>
      <c r="E162" s="45" t="s">
        <v>195</v>
      </c>
      <c r="F162" s="10"/>
      <c r="G162" s="70">
        <f>G163</f>
        <v>0</v>
      </c>
      <c r="H162" s="70">
        <f>H163</f>
        <v>0</v>
      </c>
      <c r="I162" s="70">
        <f>I163</f>
        <v>0</v>
      </c>
    </row>
    <row r="163" spans="1:9" ht="126" hidden="1" outlineLevel="1">
      <c r="A163" s="94" t="s">
        <v>194</v>
      </c>
      <c r="B163" s="5">
        <v>973</v>
      </c>
      <c r="C163" s="17"/>
      <c r="D163" s="18"/>
      <c r="E163" s="45" t="s">
        <v>196</v>
      </c>
      <c r="F163" s="10"/>
      <c r="G163" s="70">
        <f>G164</f>
        <v>0</v>
      </c>
      <c r="H163" s="70">
        <f>H164</f>
        <v>0</v>
      </c>
      <c r="I163" s="70">
        <f>I164</f>
        <v>0</v>
      </c>
    </row>
    <row r="164" spans="1:9" ht="31.5" hidden="1" outlineLevel="1">
      <c r="A164" s="83" t="s">
        <v>167</v>
      </c>
      <c r="B164" s="5">
        <v>973</v>
      </c>
      <c r="C164" s="17"/>
      <c r="D164" s="18"/>
      <c r="E164" s="45" t="s">
        <v>196</v>
      </c>
      <c r="F164" s="10">
        <v>200</v>
      </c>
      <c r="G164" s="70">
        <f aca="true" t="shared" si="7" ref="G164:I166">G165</f>
        <v>0</v>
      </c>
      <c r="H164" s="70">
        <f t="shared" si="7"/>
        <v>0</v>
      </c>
      <c r="I164" s="70">
        <f t="shared" si="7"/>
        <v>0</v>
      </c>
    </row>
    <row r="165" spans="1:9" ht="30.75" customHeight="1" hidden="1" outlineLevel="1">
      <c r="A165" s="83" t="s">
        <v>168</v>
      </c>
      <c r="B165" s="5">
        <v>973</v>
      </c>
      <c r="C165" s="17"/>
      <c r="D165" s="18"/>
      <c r="E165" s="45" t="s">
        <v>196</v>
      </c>
      <c r="F165" s="10">
        <v>240</v>
      </c>
      <c r="G165" s="70">
        <f t="shared" si="7"/>
        <v>0</v>
      </c>
      <c r="H165" s="70">
        <f t="shared" si="7"/>
        <v>0</v>
      </c>
      <c r="I165" s="70">
        <f t="shared" si="7"/>
        <v>0</v>
      </c>
    </row>
    <row r="166" spans="1:9" ht="15.75" hidden="1" outlineLevel="1">
      <c r="A166" s="83" t="s">
        <v>169</v>
      </c>
      <c r="B166" s="5">
        <v>973</v>
      </c>
      <c r="C166" s="17"/>
      <c r="D166" s="18"/>
      <c r="E166" s="45" t="s">
        <v>196</v>
      </c>
      <c r="F166" s="10">
        <v>244</v>
      </c>
      <c r="G166" s="70">
        <f t="shared" si="7"/>
        <v>0</v>
      </c>
      <c r="H166" s="70">
        <f t="shared" si="7"/>
        <v>0</v>
      </c>
      <c r="I166" s="70">
        <f t="shared" si="7"/>
        <v>0</v>
      </c>
    </row>
    <row r="167" spans="1:9" ht="15.75" hidden="1" outlineLevel="1">
      <c r="A167" s="89" t="s">
        <v>30</v>
      </c>
      <c r="B167" s="95">
        <v>973</v>
      </c>
      <c r="C167" s="17" t="s">
        <v>75</v>
      </c>
      <c r="D167" s="18" t="s">
        <v>76</v>
      </c>
      <c r="E167" s="86" t="s">
        <v>196</v>
      </c>
      <c r="F167" s="92">
        <v>244</v>
      </c>
      <c r="G167" s="93">
        <v>0</v>
      </c>
      <c r="H167" s="93">
        <v>0</v>
      </c>
      <c r="I167" s="93">
        <v>0</v>
      </c>
    </row>
    <row r="168" spans="1:9" ht="31.5" collapsed="1">
      <c r="A168" s="43" t="s">
        <v>106</v>
      </c>
      <c r="B168" s="5">
        <v>973</v>
      </c>
      <c r="C168" s="17"/>
      <c r="D168" s="18"/>
      <c r="E168" s="45" t="s">
        <v>67</v>
      </c>
      <c r="F168" s="46"/>
      <c r="G168" s="72">
        <f>G169</f>
        <v>16.861</v>
      </c>
      <c r="H168" s="72">
        <f aca="true" t="shared" si="8" ref="H168:I172">H169</f>
        <v>16.861</v>
      </c>
      <c r="I168" s="72">
        <f t="shared" si="8"/>
        <v>16.861</v>
      </c>
    </row>
    <row r="169" spans="1:9" ht="31.5">
      <c r="A169" s="43" t="s">
        <v>107</v>
      </c>
      <c r="B169" s="5">
        <v>973</v>
      </c>
      <c r="C169" s="17"/>
      <c r="D169" s="18"/>
      <c r="E169" s="45" t="s">
        <v>68</v>
      </c>
      <c r="F169" s="46"/>
      <c r="G169" s="72">
        <f>G170</f>
        <v>16.861</v>
      </c>
      <c r="H169" s="72">
        <f t="shared" si="8"/>
        <v>16.861</v>
      </c>
      <c r="I169" s="72">
        <f t="shared" si="8"/>
        <v>16.861</v>
      </c>
    </row>
    <row r="170" spans="1:9" ht="31.5">
      <c r="A170" s="43" t="s">
        <v>69</v>
      </c>
      <c r="B170" s="5">
        <v>973</v>
      </c>
      <c r="C170" s="17"/>
      <c r="D170" s="18"/>
      <c r="E170" s="45" t="s">
        <v>70</v>
      </c>
      <c r="F170" s="46"/>
      <c r="G170" s="72">
        <f>G171+G178</f>
        <v>16.861</v>
      </c>
      <c r="H170" s="104">
        <f>H171+H178</f>
        <v>16.861</v>
      </c>
      <c r="I170" s="104">
        <f>I171+I178</f>
        <v>16.861</v>
      </c>
    </row>
    <row r="171" spans="1:9" ht="63" hidden="1" outlineLevel="1">
      <c r="A171" s="43" t="s">
        <v>63</v>
      </c>
      <c r="B171" s="5">
        <v>973</v>
      </c>
      <c r="C171" s="17"/>
      <c r="D171" s="18"/>
      <c r="E171" s="45" t="s">
        <v>71</v>
      </c>
      <c r="F171" s="46"/>
      <c r="G171" s="72">
        <f>G172</f>
        <v>0</v>
      </c>
      <c r="H171" s="72">
        <f t="shared" si="8"/>
        <v>0</v>
      </c>
      <c r="I171" s="72">
        <f t="shared" si="8"/>
        <v>0</v>
      </c>
    </row>
    <row r="172" spans="1:9" ht="78.75" hidden="1" outlineLevel="1">
      <c r="A172" s="44" t="s">
        <v>38</v>
      </c>
      <c r="B172" s="5">
        <v>973</v>
      </c>
      <c r="C172" s="17"/>
      <c r="D172" s="18"/>
      <c r="E172" s="45" t="s">
        <v>71</v>
      </c>
      <c r="F172" s="46">
        <v>100</v>
      </c>
      <c r="G172" s="72">
        <f>G173</f>
        <v>0</v>
      </c>
      <c r="H172" s="72">
        <f t="shared" si="8"/>
        <v>0</v>
      </c>
      <c r="I172" s="72">
        <f t="shared" si="8"/>
        <v>0</v>
      </c>
    </row>
    <row r="173" spans="1:9" ht="15.75" customHeight="1" hidden="1" outlineLevel="1">
      <c r="A173" s="44" t="s">
        <v>23</v>
      </c>
      <c r="B173" s="5">
        <v>973</v>
      </c>
      <c r="C173" s="17"/>
      <c r="D173" s="18"/>
      <c r="E173" s="45" t="s">
        <v>71</v>
      </c>
      <c r="F173" s="46">
        <v>110</v>
      </c>
      <c r="G173" s="72">
        <f>G174+G176</f>
        <v>0</v>
      </c>
      <c r="H173" s="72">
        <f>H174+H176</f>
        <v>0</v>
      </c>
      <c r="I173" s="72">
        <f>I174+I176</f>
        <v>0</v>
      </c>
    </row>
    <row r="174" spans="1:9" ht="31.5" hidden="1" outlineLevel="1">
      <c r="A174" s="44" t="s">
        <v>24</v>
      </c>
      <c r="B174" s="5">
        <v>973</v>
      </c>
      <c r="C174" s="17"/>
      <c r="D174" s="18"/>
      <c r="E174" s="45" t="s">
        <v>71</v>
      </c>
      <c r="F174" s="46">
        <v>111</v>
      </c>
      <c r="G174" s="72">
        <f>G175</f>
        <v>0</v>
      </c>
      <c r="H174" s="72">
        <f>H175</f>
        <v>0</v>
      </c>
      <c r="I174" s="72">
        <f>I175</f>
        <v>0</v>
      </c>
    </row>
    <row r="175" spans="1:9" ht="15.75" hidden="1" outlineLevel="1">
      <c r="A175" s="43" t="s">
        <v>72</v>
      </c>
      <c r="B175" s="5">
        <v>973</v>
      </c>
      <c r="C175" s="17"/>
      <c r="D175" s="18"/>
      <c r="E175" s="45" t="s">
        <v>71</v>
      </c>
      <c r="F175" s="46">
        <v>111</v>
      </c>
      <c r="G175" s="113">
        <v>0</v>
      </c>
      <c r="H175" s="113">
        <v>0</v>
      </c>
      <c r="I175" s="113">
        <v>0</v>
      </c>
    </row>
    <row r="176" spans="1:9" ht="47.25" hidden="1" outlineLevel="1">
      <c r="A176" s="44" t="s">
        <v>60</v>
      </c>
      <c r="B176" s="5">
        <v>973</v>
      </c>
      <c r="C176" s="17"/>
      <c r="D176" s="18"/>
      <c r="E176" s="45" t="s">
        <v>71</v>
      </c>
      <c r="F176" s="46">
        <v>119</v>
      </c>
      <c r="G176" s="72">
        <f>G177</f>
        <v>0</v>
      </c>
      <c r="H176" s="72">
        <f>H177</f>
        <v>0</v>
      </c>
      <c r="I176" s="72">
        <f>I177</f>
        <v>0</v>
      </c>
    </row>
    <row r="177" spans="1:9" ht="15.75" hidden="1" outlineLevel="1">
      <c r="A177" s="43" t="s">
        <v>72</v>
      </c>
      <c r="B177" s="5">
        <v>973</v>
      </c>
      <c r="C177" s="17" t="s">
        <v>10</v>
      </c>
      <c r="D177" s="18" t="s">
        <v>10</v>
      </c>
      <c r="E177" s="45" t="s">
        <v>71</v>
      </c>
      <c r="F177" s="46">
        <v>119</v>
      </c>
      <c r="G177" s="113">
        <v>0</v>
      </c>
      <c r="H177" s="113">
        <v>0</v>
      </c>
      <c r="I177" s="113">
        <v>0</v>
      </c>
    </row>
    <row r="178" spans="1:9" ht="204.75" collapsed="1">
      <c r="A178" s="94" t="s">
        <v>216</v>
      </c>
      <c r="B178" s="5">
        <v>973</v>
      </c>
      <c r="C178" s="99"/>
      <c r="D178" s="100"/>
      <c r="E178" s="101" t="s">
        <v>217</v>
      </c>
      <c r="F178" s="101"/>
      <c r="G178" s="102">
        <f>G179</f>
        <v>16.861</v>
      </c>
      <c r="H178" s="102">
        <f>H179</f>
        <v>16.861</v>
      </c>
      <c r="I178" s="102">
        <f>I179</f>
        <v>16.861</v>
      </c>
    </row>
    <row r="179" spans="1:9" ht="78.75">
      <c r="A179" s="83" t="s">
        <v>198</v>
      </c>
      <c r="B179" s="5">
        <v>973</v>
      </c>
      <c r="C179" s="99"/>
      <c r="D179" s="100"/>
      <c r="E179" s="101" t="s">
        <v>217</v>
      </c>
      <c r="F179" s="101" t="s">
        <v>11</v>
      </c>
      <c r="G179" s="102">
        <f>G180</f>
        <v>16.861</v>
      </c>
      <c r="H179" s="102">
        <f>H180</f>
        <v>16.861</v>
      </c>
      <c r="I179" s="102">
        <f>I180</f>
        <v>16.861</v>
      </c>
    </row>
    <row r="180" spans="1:9" ht="31.5">
      <c r="A180" s="83" t="s">
        <v>23</v>
      </c>
      <c r="B180" s="100" t="s">
        <v>87</v>
      </c>
      <c r="C180" s="99"/>
      <c r="D180" s="100"/>
      <c r="E180" s="101" t="s">
        <v>217</v>
      </c>
      <c r="F180" s="101" t="s">
        <v>22</v>
      </c>
      <c r="G180" s="102">
        <f>G181+G183</f>
        <v>16.861</v>
      </c>
      <c r="H180" s="102">
        <f>H181+H183</f>
        <v>16.861</v>
      </c>
      <c r="I180" s="102">
        <f>I181+I183</f>
        <v>16.861</v>
      </c>
    </row>
    <row r="181" spans="1:9" ht="15.75">
      <c r="A181" s="83" t="s">
        <v>199</v>
      </c>
      <c r="B181" s="100" t="s">
        <v>87</v>
      </c>
      <c r="C181" s="99"/>
      <c r="D181" s="100"/>
      <c r="E181" s="101" t="s">
        <v>217</v>
      </c>
      <c r="F181" s="101" t="s">
        <v>9</v>
      </c>
      <c r="G181" s="102">
        <f>G182</f>
        <v>12.95</v>
      </c>
      <c r="H181" s="102">
        <f>H182</f>
        <v>12.95</v>
      </c>
      <c r="I181" s="102">
        <f>I182</f>
        <v>12.95</v>
      </c>
    </row>
    <row r="182" spans="1:9" ht="15.75">
      <c r="A182" s="89" t="s">
        <v>181</v>
      </c>
      <c r="B182" s="5">
        <v>973</v>
      </c>
      <c r="C182" s="99" t="s">
        <v>10</v>
      </c>
      <c r="D182" s="100" t="s">
        <v>10</v>
      </c>
      <c r="E182" s="86" t="s">
        <v>217</v>
      </c>
      <c r="F182" s="86" t="s">
        <v>9</v>
      </c>
      <c r="G182" s="112">
        <v>12.95</v>
      </c>
      <c r="H182" s="112">
        <v>12.95</v>
      </c>
      <c r="I182" s="112">
        <v>12.95</v>
      </c>
    </row>
    <row r="183" spans="1:9" ht="47.25">
      <c r="A183" s="83" t="s">
        <v>60</v>
      </c>
      <c r="B183" s="5">
        <v>973</v>
      </c>
      <c r="C183" s="99"/>
      <c r="D183" s="100"/>
      <c r="E183" s="101" t="s">
        <v>217</v>
      </c>
      <c r="F183" s="101" t="s">
        <v>58</v>
      </c>
      <c r="G183" s="102">
        <f>G184</f>
        <v>3.911</v>
      </c>
      <c r="H183" s="102">
        <f>H184</f>
        <v>3.911</v>
      </c>
      <c r="I183" s="102">
        <f>I184</f>
        <v>3.911</v>
      </c>
    </row>
    <row r="184" spans="1:9" ht="15.75">
      <c r="A184" s="89" t="s">
        <v>181</v>
      </c>
      <c r="B184" s="5">
        <v>973</v>
      </c>
      <c r="C184" s="99" t="s">
        <v>10</v>
      </c>
      <c r="D184" s="100" t="s">
        <v>10</v>
      </c>
      <c r="E184" s="86" t="s">
        <v>217</v>
      </c>
      <c r="F184" s="86" t="s">
        <v>58</v>
      </c>
      <c r="G184" s="112">
        <v>3.911</v>
      </c>
      <c r="H184" s="112">
        <v>3.911</v>
      </c>
      <c r="I184" s="112">
        <v>3.911</v>
      </c>
    </row>
    <row r="185" spans="1:9" ht="30" customHeight="1">
      <c r="A185" s="16" t="s">
        <v>97</v>
      </c>
      <c r="B185" s="5">
        <v>973</v>
      </c>
      <c r="C185" s="17"/>
      <c r="D185" s="29"/>
      <c r="E185" s="17" t="s">
        <v>40</v>
      </c>
      <c r="F185" s="10"/>
      <c r="G185" s="70">
        <f aca="true" t="shared" si="9" ref="G185:G193">G186</f>
        <v>58</v>
      </c>
      <c r="H185" s="70">
        <f>H186</f>
        <v>43.8</v>
      </c>
      <c r="I185" s="70">
        <f>I186</f>
        <v>30</v>
      </c>
    </row>
    <row r="186" spans="1:9" ht="31.5">
      <c r="A186" s="16" t="s">
        <v>103</v>
      </c>
      <c r="B186" s="5">
        <v>973</v>
      </c>
      <c r="C186" s="17"/>
      <c r="D186" s="29"/>
      <c r="E186" s="17" t="s">
        <v>78</v>
      </c>
      <c r="F186" s="10"/>
      <c r="G186" s="70">
        <f>G187+G195</f>
        <v>58</v>
      </c>
      <c r="H186" s="70">
        <f>H187+H195</f>
        <v>43.8</v>
      </c>
      <c r="I186" s="70">
        <f>I187+I195</f>
        <v>30</v>
      </c>
    </row>
    <row r="187" spans="1:9" ht="31.5">
      <c r="A187" s="16" t="s">
        <v>80</v>
      </c>
      <c r="B187" s="5">
        <v>973</v>
      </c>
      <c r="C187" s="17"/>
      <c r="D187" s="29"/>
      <c r="E187" s="17" t="s">
        <v>79</v>
      </c>
      <c r="F187" s="10"/>
      <c r="G187" s="70">
        <f t="shared" si="9"/>
        <v>56</v>
      </c>
      <c r="H187" s="70">
        <f>H188</f>
        <v>41.8</v>
      </c>
      <c r="I187" s="70">
        <f>I188</f>
        <v>29</v>
      </c>
    </row>
    <row r="188" spans="1:9" ht="54.75" customHeight="1">
      <c r="A188" s="16" t="s">
        <v>63</v>
      </c>
      <c r="B188" s="5">
        <v>973</v>
      </c>
      <c r="C188" s="17"/>
      <c r="D188" s="29"/>
      <c r="E188" s="17" t="s">
        <v>81</v>
      </c>
      <c r="F188" s="10"/>
      <c r="G188" s="70">
        <f t="shared" si="9"/>
        <v>56</v>
      </c>
      <c r="H188" s="70">
        <f>H189</f>
        <v>41.8</v>
      </c>
      <c r="I188" s="70">
        <f>I189</f>
        <v>29</v>
      </c>
    </row>
    <row r="189" spans="1:9" ht="31.5">
      <c r="A189" s="16" t="s">
        <v>100</v>
      </c>
      <c r="B189" s="5">
        <v>973</v>
      </c>
      <c r="C189" s="17"/>
      <c r="D189" s="29"/>
      <c r="E189" s="17" t="s">
        <v>81</v>
      </c>
      <c r="F189" s="10">
        <v>200</v>
      </c>
      <c r="G189" s="70">
        <f t="shared" si="9"/>
        <v>56</v>
      </c>
      <c r="H189" s="70">
        <f>H190</f>
        <v>41.8</v>
      </c>
      <c r="I189" s="70">
        <f>I190</f>
        <v>29</v>
      </c>
    </row>
    <row r="190" spans="1:9" ht="31.5">
      <c r="A190" s="16" t="s">
        <v>27</v>
      </c>
      <c r="B190" s="5">
        <v>973</v>
      </c>
      <c r="C190" s="17"/>
      <c r="D190" s="29"/>
      <c r="E190" s="17" t="s">
        <v>81</v>
      </c>
      <c r="F190" s="10">
        <v>240</v>
      </c>
      <c r="G190" s="70">
        <f>G193+G191</f>
        <v>56</v>
      </c>
      <c r="H190" s="70">
        <f>H193+H191</f>
        <v>41.8</v>
      </c>
      <c r="I190" s="70">
        <f>I193+I191</f>
        <v>29</v>
      </c>
    </row>
    <row r="191" spans="1:9" ht="31.5" hidden="1" outlineLevel="1">
      <c r="A191" s="20" t="s">
        <v>13</v>
      </c>
      <c r="B191" s="5">
        <v>973</v>
      </c>
      <c r="C191" s="17"/>
      <c r="D191" s="29"/>
      <c r="E191" s="17" t="s">
        <v>81</v>
      </c>
      <c r="F191" s="10">
        <v>242</v>
      </c>
      <c r="G191" s="70">
        <f>G192</f>
        <v>0</v>
      </c>
      <c r="H191" s="70">
        <f>H192</f>
        <v>0</v>
      </c>
      <c r="I191" s="70">
        <f>I192</f>
        <v>0</v>
      </c>
    </row>
    <row r="192" spans="1:9" ht="15.75" hidden="1" outlineLevel="1">
      <c r="A192" s="26" t="s">
        <v>25</v>
      </c>
      <c r="B192" s="5">
        <v>973</v>
      </c>
      <c r="C192" s="17" t="s">
        <v>10</v>
      </c>
      <c r="D192" s="29" t="s">
        <v>84</v>
      </c>
      <c r="E192" s="17" t="s">
        <v>81</v>
      </c>
      <c r="F192" s="10">
        <v>242</v>
      </c>
      <c r="G192" s="70">
        <v>0</v>
      </c>
      <c r="H192" s="70">
        <v>0</v>
      </c>
      <c r="I192" s="70">
        <v>0</v>
      </c>
    </row>
    <row r="193" spans="1:9" ht="29.25" customHeight="1" collapsed="1">
      <c r="A193" s="16" t="s">
        <v>20</v>
      </c>
      <c r="B193" s="5">
        <v>973</v>
      </c>
      <c r="C193" s="17"/>
      <c r="D193" s="29"/>
      <c r="E193" s="17" t="s">
        <v>81</v>
      </c>
      <c r="F193" s="10">
        <v>244</v>
      </c>
      <c r="G193" s="70">
        <f t="shared" si="9"/>
        <v>56</v>
      </c>
      <c r="H193" s="70">
        <f>H194</f>
        <v>41.8</v>
      </c>
      <c r="I193" s="70">
        <f>I194</f>
        <v>29</v>
      </c>
    </row>
    <row r="194" spans="1:9" ht="15.75">
      <c r="A194" s="16" t="s">
        <v>83</v>
      </c>
      <c r="B194" s="5">
        <v>973</v>
      </c>
      <c r="C194" s="17" t="s">
        <v>10</v>
      </c>
      <c r="D194" s="18" t="s">
        <v>84</v>
      </c>
      <c r="E194" s="17" t="s">
        <v>81</v>
      </c>
      <c r="F194" s="10">
        <v>244</v>
      </c>
      <c r="G194" s="116">
        <v>56</v>
      </c>
      <c r="H194" s="112">
        <v>41.8</v>
      </c>
      <c r="I194" s="112">
        <v>29</v>
      </c>
    </row>
    <row r="195" spans="1:9" ht="47.25">
      <c r="A195" s="50" t="s">
        <v>109</v>
      </c>
      <c r="B195" s="5">
        <v>973</v>
      </c>
      <c r="C195" s="17"/>
      <c r="D195" s="29"/>
      <c r="E195" s="17" t="s">
        <v>110</v>
      </c>
      <c r="F195" s="10"/>
      <c r="G195" s="70">
        <f aca="true" t="shared" si="10" ref="G195:I199">G196</f>
        <v>2</v>
      </c>
      <c r="H195" s="70">
        <f t="shared" si="10"/>
        <v>2</v>
      </c>
      <c r="I195" s="70">
        <f t="shared" si="10"/>
        <v>1</v>
      </c>
    </row>
    <row r="196" spans="1:9" ht="56.25" customHeight="1">
      <c r="A196" s="16" t="s">
        <v>63</v>
      </c>
      <c r="B196" s="5">
        <v>973</v>
      </c>
      <c r="C196" s="17"/>
      <c r="D196" s="29"/>
      <c r="E196" s="17" t="s">
        <v>111</v>
      </c>
      <c r="F196" s="10"/>
      <c r="G196" s="70">
        <f t="shared" si="10"/>
        <v>2</v>
      </c>
      <c r="H196" s="70">
        <f t="shared" si="10"/>
        <v>2</v>
      </c>
      <c r="I196" s="70">
        <f t="shared" si="10"/>
        <v>1</v>
      </c>
    </row>
    <row r="197" spans="1:9" ht="31.5">
      <c r="A197" s="16" t="s">
        <v>100</v>
      </c>
      <c r="B197" s="5">
        <v>973</v>
      </c>
      <c r="C197" s="51"/>
      <c r="D197" s="52"/>
      <c r="E197" s="17" t="s">
        <v>111</v>
      </c>
      <c r="F197" s="10">
        <v>200</v>
      </c>
      <c r="G197" s="70">
        <f t="shared" si="10"/>
        <v>2</v>
      </c>
      <c r="H197" s="70">
        <f t="shared" si="10"/>
        <v>2</v>
      </c>
      <c r="I197" s="70">
        <f t="shared" si="10"/>
        <v>1</v>
      </c>
    </row>
    <row r="198" spans="1:9" ht="31.5">
      <c r="A198" s="16" t="s">
        <v>27</v>
      </c>
      <c r="B198" s="5">
        <v>973</v>
      </c>
      <c r="C198" s="17"/>
      <c r="D198" s="29"/>
      <c r="E198" s="17" t="s">
        <v>111</v>
      </c>
      <c r="F198" s="10">
        <v>240</v>
      </c>
      <c r="G198" s="70">
        <f>G201+G199</f>
        <v>2</v>
      </c>
      <c r="H198" s="70">
        <f>H201+H199</f>
        <v>2</v>
      </c>
      <c r="I198" s="70">
        <f>I201+I199</f>
        <v>1</v>
      </c>
    </row>
    <row r="199" spans="1:9" ht="47.25" hidden="1" outlineLevel="1">
      <c r="A199" s="16" t="s">
        <v>20</v>
      </c>
      <c r="B199" s="5">
        <v>973</v>
      </c>
      <c r="C199" s="17"/>
      <c r="D199" s="29"/>
      <c r="E199" s="17" t="s">
        <v>111</v>
      </c>
      <c r="F199" s="10">
        <v>242</v>
      </c>
      <c r="G199" s="70">
        <f t="shared" si="10"/>
        <v>0</v>
      </c>
      <c r="H199" s="70">
        <f t="shared" si="10"/>
        <v>0</v>
      </c>
      <c r="I199" s="70">
        <f t="shared" si="10"/>
        <v>0</v>
      </c>
    </row>
    <row r="200" spans="1:9" ht="15.75" hidden="1" outlineLevel="1">
      <c r="A200" s="16" t="s">
        <v>83</v>
      </c>
      <c r="B200" s="5">
        <v>973</v>
      </c>
      <c r="C200" s="17" t="s">
        <v>10</v>
      </c>
      <c r="D200" s="18" t="s">
        <v>84</v>
      </c>
      <c r="E200" s="17" t="s">
        <v>111</v>
      </c>
      <c r="F200" s="10">
        <v>242</v>
      </c>
      <c r="G200" s="69">
        <v>0</v>
      </c>
      <c r="H200" s="70">
        <v>0</v>
      </c>
      <c r="I200" s="70">
        <v>0</v>
      </c>
    </row>
    <row r="201" spans="1:9" ht="30.75" customHeight="1" collapsed="1">
      <c r="A201" s="16" t="s">
        <v>20</v>
      </c>
      <c r="B201" s="5">
        <v>973</v>
      </c>
      <c r="C201" s="17"/>
      <c r="D201" s="29"/>
      <c r="E201" s="17" t="s">
        <v>111</v>
      </c>
      <c r="F201" s="10">
        <v>244</v>
      </c>
      <c r="G201" s="70">
        <f>G202</f>
        <v>2</v>
      </c>
      <c r="H201" s="70">
        <f>H202</f>
        <v>2</v>
      </c>
      <c r="I201" s="70">
        <f>I202</f>
        <v>1</v>
      </c>
    </row>
    <row r="202" spans="1:9" ht="15.75">
      <c r="A202" s="16" t="s">
        <v>83</v>
      </c>
      <c r="B202" s="5">
        <v>973</v>
      </c>
      <c r="C202" s="17" t="s">
        <v>10</v>
      </c>
      <c r="D202" s="18" t="s">
        <v>92</v>
      </c>
      <c r="E202" s="17" t="s">
        <v>111</v>
      </c>
      <c r="F202" s="10">
        <v>244</v>
      </c>
      <c r="G202" s="111">
        <v>2</v>
      </c>
      <c r="H202" s="112">
        <v>2</v>
      </c>
      <c r="I202" s="112">
        <v>1</v>
      </c>
    </row>
    <row r="203" spans="1:9" ht="63" hidden="1" outlineLevel="2">
      <c r="A203" s="16" t="s">
        <v>56</v>
      </c>
      <c r="B203" s="5">
        <v>973</v>
      </c>
      <c r="C203" s="17"/>
      <c r="D203" s="10"/>
      <c r="E203" s="17" t="s">
        <v>45</v>
      </c>
      <c r="F203" s="10"/>
      <c r="G203" s="71">
        <f aca="true" t="shared" si="11" ref="G203:I206">G204</f>
        <v>0</v>
      </c>
      <c r="H203" s="72">
        <f t="shared" si="11"/>
        <v>0</v>
      </c>
      <c r="I203" s="72">
        <f t="shared" si="11"/>
        <v>0</v>
      </c>
    </row>
    <row r="204" spans="1:9" ht="31.5" hidden="1" outlineLevel="2">
      <c r="A204" s="16" t="s">
        <v>21</v>
      </c>
      <c r="B204" s="5">
        <v>973</v>
      </c>
      <c r="C204" s="17"/>
      <c r="D204" s="10"/>
      <c r="E204" s="17" t="s">
        <v>55</v>
      </c>
      <c r="F204" s="10" t="s">
        <v>7</v>
      </c>
      <c r="G204" s="71">
        <f t="shared" si="11"/>
        <v>0</v>
      </c>
      <c r="H204" s="72">
        <f t="shared" si="11"/>
        <v>0</v>
      </c>
      <c r="I204" s="72">
        <f t="shared" si="11"/>
        <v>0</v>
      </c>
    </row>
    <row r="205" spans="1:9" ht="31.5" hidden="1" outlineLevel="2">
      <c r="A205" s="16" t="s">
        <v>27</v>
      </c>
      <c r="B205" s="5">
        <v>973</v>
      </c>
      <c r="C205" s="17"/>
      <c r="D205" s="10"/>
      <c r="E205" s="17" t="s">
        <v>55</v>
      </c>
      <c r="F205" s="10" t="s">
        <v>26</v>
      </c>
      <c r="G205" s="71">
        <f t="shared" si="11"/>
        <v>0</v>
      </c>
      <c r="H205" s="72">
        <f t="shared" si="11"/>
        <v>0</v>
      </c>
      <c r="I205" s="72">
        <f t="shared" si="11"/>
        <v>0</v>
      </c>
    </row>
    <row r="206" spans="1:9" ht="27.75" customHeight="1" hidden="1" outlineLevel="2">
      <c r="A206" s="16" t="s">
        <v>20</v>
      </c>
      <c r="B206" s="5">
        <v>973</v>
      </c>
      <c r="C206" s="17"/>
      <c r="D206" s="10"/>
      <c r="E206" s="17" t="s">
        <v>55</v>
      </c>
      <c r="F206" s="10" t="s">
        <v>15</v>
      </c>
      <c r="G206" s="71">
        <f t="shared" si="11"/>
        <v>0</v>
      </c>
      <c r="H206" s="72">
        <f t="shared" si="11"/>
        <v>0</v>
      </c>
      <c r="I206" s="72">
        <f t="shared" si="11"/>
        <v>0</v>
      </c>
    </row>
    <row r="207" spans="1:9" ht="15.75" hidden="1" outlineLevel="2">
      <c r="A207" s="16" t="s">
        <v>30</v>
      </c>
      <c r="B207" s="5">
        <v>973</v>
      </c>
      <c r="C207" s="30" t="s">
        <v>75</v>
      </c>
      <c r="D207" s="29" t="s">
        <v>76</v>
      </c>
      <c r="E207" s="17" t="s">
        <v>55</v>
      </c>
      <c r="F207" s="10" t="s">
        <v>15</v>
      </c>
      <c r="G207" s="72">
        <v>0</v>
      </c>
      <c r="H207" s="72">
        <v>0</v>
      </c>
      <c r="I207" s="72">
        <v>0</v>
      </c>
    </row>
    <row r="208" spans="1:9" ht="31.5" hidden="1" outlineLevel="3">
      <c r="A208" s="16" t="s">
        <v>34</v>
      </c>
      <c r="B208" s="5">
        <v>973</v>
      </c>
      <c r="C208" s="17"/>
      <c r="D208" s="29"/>
      <c r="E208" s="17" t="s">
        <v>40</v>
      </c>
      <c r="F208" s="10"/>
      <c r="G208" s="72">
        <f aca="true" t="shared" si="12" ref="G208:I214">G209</f>
        <v>0</v>
      </c>
      <c r="H208" s="72">
        <f t="shared" si="12"/>
        <v>0</v>
      </c>
      <c r="I208" s="72">
        <f t="shared" si="12"/>
        <v>0</v>
      </c>
    </row>
    <row r="209" spans="1:9" ht="31.5" hidden="1" outlineLevel="3">
      <c r="A209" s="16" t="s">
        <v>77</v>
      </c>
      <c r="B209" s="5">
        <v>973</v>
      </c>
      <c r="C209" s="17"/>
      <c r="D209" s="29"/>
      <c r="E209" s="17" t="s">
        <v>78</v>
      </c>
      <c r="F209" s="10"/>
      <c r="G209" s="72">
        <f t="shared" si="12"/>
        <v>0</v>
      </c>
      <c r="H209" s="72">
        <f t="shared" si="12"/>
        <v>0</v>
      </c>
      <c r="I209" s="72">
        <f t="shared" si="12"/>
        <v>0</v>
      </c>
    </row>
    <row r="210" spans="1:9" ht="31.5" hidden="1" outlineLevel="3">
      <c r="A210" s="16" t="s">
        <v>80</v>
      </c>
      <c r="B210" s="5">
        <v>973</v>
      </c>
      <c r="C210" s="17"/>
      <c r="D210" s="29"/>
      <c r="E210" s="17" t="s">
        <v>79</v>
      </c>
      <c r="F210" s="10"/>
      <c r="G210" s="72">
        <f t="shared" si="12"/>
        <v>0</v>
      </c>
      <c r="H210" s="72">
        <f t="shared" si="12"/>
        <v>0</v>
      </c>
      <c r="I210" s="72">
        <f t="shared" si="12"/>
        <v>0</v>
      </c>
    </row>
    <row r="211" spans="1:9" ht="63" hidden="1" outlineLevel="3">
      <c r="A211" s="16" t="s">
        <v>63</v>
      </c>
      <c r="B211" s="5">
        <v>973</v>
      </c>
      <c r="C211" s="17"/>
      <c r="D211" s="29"/>
      <c r="E211" s="17" t="s">
        <v>81</v>
      </c>
      <c r="F211" s="10"/>
      <c r="G211" s="72">
        <f t="shared" si="12"/>
        <v>0</v>
      </c>
      <c r="H211" s="72">
        <f t="shared" si="12"/>
        <v>0</v>
      </c>
      <c r="I211" s="72">
        <f t="shared" si="12"/>
        <v>0</v>
      </c>
    </row>
    <row r="212" spans="1:9" ht="31.5" hidden="1" outlineLevel="3">
      <c r="A212" s="16" t="s">
        <v>82</v>
      </c>
      <c r="B212" s="32">
        <v>973</v>
      </c>
      <c r="C212" s="17"/>
      <c r="D212" s="29"/>
      <c r="E212" s="17" t="s">
        <v>81</v>
      </c>
      <c r="F212" s="10">
        <v>200</v>
      </c>
      <c r="G212" s="72">
        <f t="shared" si="12"/>
        <v>0</v>
      </c>
      <c r="H212" s="72">
        <f t="shared" si="12"/>
        <v>0</v>
      </c>
      <c r="I212" s="72">
        <f t="shared" si="12"/>
        <v>0</v>
      </c>
    </row>
    <row r="213" spans="1:9" ht="31.5" hidden="1" outlineLevel="3">
      <c r="A213" s="16" t="s">
        <v>27</v>
      </c>
      <c r="B213" s="32">
        <v>973</v>
      </c>
      <c r="C213" s="17"/>
      <c r="D213" s="29"/>
      <c r="E213" s="17" t="s">
        <v>81</v>
      </c>
      <c r="F213" s="10">
        <v>240</v>
      </c>
      <c r="G213" s="72">
        <f t="shared" si="12"/>
        <v>0</v>
      </c>
      <c r="H213" s="72">
        <f t="shared" si="12"/>
        <v>0</v>
      </c>
      <c r="I213" s="72">
        <f t="shared" si="12"/>
        <v>0</v>
      </c>
    </row>
    <row r="214" spans="1:9" ht="47.25" hidden="1" outlineLevel="3">
      <c r="A214" s="16" t="s">
        <v>20</v>
      </c>
      <c r="B214" s="32">
        <v>973</v>
      </c>
      <c r="C214" s="17"/>
      <c r="D214" s="29"/>
      <c r="E214" s="17" t="s">
        <v>81</v>
      </c>
      <c r="F214" s="10">
        <v>244</v>
      </c>
      <c r="G214" s="72">
        <f t="shared" si="12"/>
        <v>0</v>
      </c>
      <c r="H214" s="72">
        <f t="shared" si="12"/>
        <v>0</v>
      </c>
      <c r="I214" s="72">
        <f t="shared" si="12"/>
        <v>0</v>
      </c>
    </row>
    <row r="215" spans="1:9" ht="15.75" hidden="1" outlineLevel="3">
      <c r="A215" s="16" t="s">
        <v>83</v>
      </c>
      <c r="B215" s="32">
        <v>973</v>
      </c>
      <c r="C215" s="17" t="s">
        <v>10</v>
      </c>
      <c r="D215" s="18" t="s">
        <v>84</v>
      </c>
      <c r="E215" s="17" t="s">
        <v>81</v>
      </c>
      <c r="F215" s="10">
        <v>244</v>
      </c>
      <c r="G215" s="72"/>
      <c r="H215" s="80"/>
      <c r="I215" s="80"/>
    </row>
    <row r="216" spans="1:9" s="13" customFormat="1" ht="15.75" collapsed="1">
      <c r="A216" s="33" t="s">
        <v>16</v>
      </c>
      <c r="B216" s="34"/>
      <c r="C216" s="34"/>
      <c r="D216" s="33"/>
      <c r="E216" s="34"/>
      <c r="F216" s="34"/>
      <c r="G216" s="81">
        <f>G25</f>
        <v>18085.723</v>
      </c>
      <c r="H216" s="81">
        <f>H25</f>
        <v>16230.523000000001</v>
      </c>
      <c r="I216" s="81">
        <f>I25</f>
        <v>14380.123000000001</v>
      </c>
    </row>
    <row r="217" ht="15.75" hidden="1" outlineLevel="1">
      <c r="G217" s="35">
        <v>11939.6</v>
      </c>
    </row>
    <row r="218" ht="15.75" hidden="1" outlineLevel="1">
      <c r="G218" s="2">
        <v>435</v>
      </c>
    </row>
    <row r="219" ht="15.75" hidden="1" outlineLevel="1">
      <c r="G219" s="2">
        <v>84</v>
      </c>
    </row>
    <row r="220" ht="19.5" customHeight="1" hidden="1" outlineLevel="1">
      <c r="G220" s="36"/>
    </row>
    <row r="221" ht="15.75" collapsed="1"/>
    <row r="223" spans="1:9" ht="15.75">
      <c r="A223" s="2" t="s">
        <v>139</v>
      </c>
      <c r="B223" s="127" t="s">
        <v>140</v>
      </c>
      <c r="C223" s="127"/>
      <c r="E223" s="120"/>
      <c r="F223" s="120"/>
      <c r="G223" s="14"/>
      <c r="H223" s="120" t="s">
        <v>141</v>
      </c>
      <c r="I223" s="120"/>
    </row>
    <row r="224" spans="1:9" ht="15.75">
      <c r="A224" s="48" t="s">
        <v>142</v>
      </c>
      <c r="B224" s="117" t="s">
        <v>143</v>
      </c>
      <c r="C224" s="117"/>
      <c r="E224" s="117" t="s">
        <v>32</v>
      </c>
      <c r="F224" s="117"/>
      <c r="G224" s="65"/>
      <c r="H224" s="66" t="s">
        <v>144</v>
      </c>
      <c r="I224" s="48"/>
    </row>
    <row r="226" spans="1:9" ht="15.75">
      <c r="A226" s="2" t="s">
        <v>145</v>
      </c>
      <c r="B226" s="127" t="s">
        <v>146</v>
      </c>
      <c r="C226" s="127"/>
      <c r="E226" s="42"/>
      <c r="F226" s="42"/>
      <c r="G226" s="14"/>
      <c r="H226" s="120" t="s">
        <v>147</v>
      </c>
      <c r="I226" s="120"/>
    </row>
    <row r="227" spans="1:9" ht="15.75">
      <c r="A227" s="48" t="s">
        <v>142</v>
      </c>
      <c r="B227" s="117" t="s">
        <v>143</v>
      </c>
      <c r="C227" s="117"/>
      <c r="E227" s="117" t="s">
        <v>32</v>
      </c>
      <c r="F227" s="117"/>
      <c r="G227" s="65"/>
      <c r="H227" s="66" t="s">
        <v>144</v>
      </c>
      <c r="I227" s="48"/>
    </row>
    <row r="228" ht="15.75">
      <c r="G228" s="15"/>
    </row>
    <row r="229" spans="1:7" ht="15.75">
      <c r="A229" s="6" t="s">
        <v>215</v>
      </c>
      <c r="G229" s="15"/>
    </row>
    <row r="230" ht="15.75">
      <c r="G230" s="15"/>
    </row>
  </sheetData>
  <sheetProtection/>
  <mergeCells count="28">
    <mergeCell ref="G22:I22"/>
    <mergeCell ref="G6:I6"/>
    <mergeCell ref="G7:I7"/>
    <mergeCell ref="G8:I8"/>
    <mergeCell ref="A10:I10"/>
    <mergeCell ref="A11:G11"/>
    <mergeCell ref="A22:A23"/>
    <mergeCell ref="G1:I1"/>
    <mergeCell ref="G2:I2"/>
    <mergeCell ref="G3:I3"/>
    <mergeCell ref="G4:I4"/>
    <mergeCell ref="G5:I5"/>
    <mergeCell ref="B227:C227"/>
    <mergeCell ref="E227:F227"/>
    <mergeCell ref="A12:G12"/>
    <mergeCell ref="A13:G13"/>
    <mergeCell ref="B15:G15"/>
    <mergeCell ref="B16:G16"/>
    <mergeCell ref="B17:G17"/>
    <mergeCell ref="A20:I20"/>
    <mergeCell ref="B22:F22"/>
    <mergeCell ref="H223:I223"/>
    <mergeCell ref="B224:C224"/>
    <mergeCell ref="E224:F224"/>
    <mergeCell ref="B226:C226"/>
    <mergeCell ref="H226:I226"/>
    <mergeCell ref="B223:C223"/>
    <mergeCell ref="E223:F223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2020-01-22T04:57:21Z</cp:lastPrinted>
  <dcterms:created xsi:type="dcterms:W3CDTF">1996-10-08T23:32:33Z</dcterms:created>
  <dcterms:modified xsi:type="dcterms:W3CDTF">2022-04-25T22:19:59Z</dcterms:modified>
  <cp:category/>
  <cp:version/>
  <cp:contentType/>
  <cp:contentStatus/>
</cp:coreProperties>
</file>